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Лист1!$A$6:$BF$36</definedName>
  </definedNames>
  <calcPr calcId="144525"/>
</workbook>
</file>

<file path=xl/calcChain.xml><?xml version="1.0" encoding="utf-8"?>
<calcChain xmlns="http://schemas.openxmlformats.org/spreadsheetml/2006/main">
  <c r="D11" i="1" l="1"/>
  <c r="E11" i="1"/>
  <c r="H11" i="1"/>
  <c r="I11" i="1"/>
  <c r="J11" i="1"/>
  <c r="K11" i="1"/>
  <c r="L11" i="1"/>
  <c r="N11" i="1"/>
  <c r="O11" i="1"/>
  <c r="P11" i="1"/>
  <c r="Q11" i="1"/>
  <c r="R11" i="1"/>
  <c r="T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L11" i="1"/>
  <c r="AM11" i="1"/>
  <c r="AN11" i="1"/>
  <c r="AO11" i="1"/>
  <c r="AP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C11" i="1"/>
  <c r="BE10" i="1"/>
  <c r="BF10" i="1" s="1"/>
  <c r="D29" i="1"/>
  <c r="E29" i="1"/>
  <c r="H29" i="1"/>
  <c r="I29" i="1"/>
  <c r="J29" i="1"/>
  <c r="K29" i="1"/>
  <c r="L29" i="1"/>
  <c r="N29" i="1"/>
  <c r="O29" i="1"/>
  <c r="P29" i="1"/>
  <c r="Q29" i="1"/>
  <c r="R29" i="1"/>
  <c r="T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L29" i="1"/>
  <c r="AM29" i="1"/>
  <c r="AN29" i="1"/>
  <c r="AO29" i="1"/>
  <c r="AP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D21" i="1"/>
  <c r="D19" i="1" s="1"/>
  <c r="E21" i="1"/>
  <c r="E19" i="1" s="1"/>
  <c r="H21" i="1"/>
  <c r="H19" i="1" s="1"/>
  <c r="I21" i="1"/>
  <c r="I19" i="1" s="1"/>
  <c r="J21" i="1"/>
  <c r="J19" i="1" s="1"/>
  <c r="K21" i="1"/>
  <c r="K19" i="1" s="1"/>
  <c r="L21" i="1"/>
  <c r="L19" i="1" s="1"/>
  <c r="N21" i="1"/>
  <c r="N19" i="1" s="1"/>
  <c r="O21" i="1"/>
  <c r="O19" i="1" s="1"/>
  <c r="P21" i="1"/>
  <c r="P19" i="1" s="1"/>
  <c r="Q21" i="1"/>
  <c r="Q19" i="1" s="1"/>
  <c r="R21" i="1"/>
  <c r="R19" i="1" s="1"/>
  <c r="T21" i="1"/>
  <c r="T19" i="1" s="1"/>
  <c r="V21" i="1"/>
  <c r="V19" i="1" s="1"/>
  <c r="W21" i="1"/>
  <c r="W19" i="1" s="1"/>
  <c r="X21" i="1"/>
  <c r="X19" i="1" s="1"/>
  <c r="Y21" i="1"/>
  <c r="Y19" i="1" s="1"/>
  <c r="Z21" i="1"/>
  <c r="Z19" i="1" s="1"/>
  <c r="AA21" i="1"/>
  <c r="AA19" i="1" s="1"/>
  <c r="AB21" i="1"/>
  <c r="AB19" i="1" s="1"/>
  <c r="AC21" i="1"/>
  <c r="AC19" i="1" s="1"/>
  <c r="AD21" i="1"/>
  <c r="AD19" i="1" s="1"/>
  <c r="AE21" i="1"/>
  <c r="AE19" i="1" s="1"/>
  <c r="AF21" i="1"/>
  <c r="AF19" i="1" s="1"/>
  <c r="AG21" i="1"/>
  <c r="AG19" i="1" s="1"/>
  <c r="AH21" i="1"/>
  <c r="AH19" i="1" s="1"/>
  <c r="AI21" i="1"/>
  <c r="AI19" i="1" s="1"/>
  <c r="AJ21" i="1"/>
  <c r="AJ19" i="1" s="1"/>
  <c r="AL21" i="1"/>
  <c r="AL19" i="1" s="1"/>
  <c r="AM21" i="1"/>
  <c r="AM19" i="1" s="1"/>
  <c r="AN21" i="1"/>
  <c r="AN19" i="1" s="1"/>
  <c r="AO21" i="1"/>
  <c r="AO19" i="1" s="1"/>
  <c r="AP21" i="1"/>
  <c r="AP19" i="1" s="1"/>
  <c r="AR21" i="1"/>
  <c r="AR19" i="1" s="1"/>
  <c r="AS21" i="1"/>
  <c r="AS19" i="1" s="1"/>
  <c r="AT21" i="1"/>
  <c r="AT19" i="1" s="1"/>
  <c r="AU21" i="1"/>
  <c r="AU19" i="1" s="1"/>
  <c r="AV21" i="1"/>
  <c r="AV19" i="1" s="1"/>
  <c r="AW21" i="1"/>
  <c r="AW19" i="1" s="1"/>
  <c r="AX21" i="1"/>
  <c r="AX19" i="1" s="1"/>
  <c r="AY21" i="1"/>
  <c r="AY19" i="1" s="1"/>
  <c r="AZ21" i="1"/>
  <c r="AZ19" i="1" s="1"/>
  <c r="BA21" i="1"/>
  <c r="BA19" i="1" s="1"/>
  <c r="BB21" i="1"/>
  <c r="BB19" i="1" s="1"/>
  <c r="BC21" i="1"/>
  <c r="BC19" i="1" s="1"/>
  <c r="BD21" i="1"/>
  <c r="BD19" i="1" s="1"/>
  <c r="D33" i="1"/>
  <c r="E33" i="1"/>
  <c r="H33" i="1"/>
  <c r="I33" i="1"/>
  <c r="J33" i="1"/>
  <c r="K33" i="1"/>
  <c r="L33" i="1"/>
  <c r="N33" i="1"/>
  <c r="O33" i="1"/>
  <c r="P33" i="1"/>
  <c r="Q33" i="1"/>
  <c r="R33" i="1"/>
  <c r="T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L33" i="1"/>
  <c r="AM33" i="1"/>
  <c r="AN33" i="1"/>
  <c r="AO33" i="1"/>
  <c r="AP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Q25" i="1"/>
  <c r="AQ26" i="1"/>
  <c r="AK25" i="1"/>
  <c r="AK26" i="1"/>
  <c r="U26" i="1"/>
  <c r="U25" i="1"/>
  <c r="S25" i="1" s="1"/>
  <c r="M25" i="1"/>
  <c r="G25" i="1"/>
  <c r="BE25" i="1"/>
  <c r="F25" i="1" l="1"/>
  <c r="BF25" i="1" s="1"/>
  <c r="M12" i="1"/>
  <c r="M14" i="1"/>
  <c r="M15" i="1"/>
  <c r="M16" i="1"/>
  <c r="M17" i="1"/>
  <c r="M18" i="1"/>
  <c r="D8" i="1" l="1"/>
  <c r="D9" i="1" s="1"/>
  <c r="G12" i="1"/>
  <c r="G14" i="1"/>
  <c r="G15" i="1"/>
  <c r="G16" i="1"/>
  <c r="G17" i="1"/>
  <c r="G18" i="1"/>
  <c r="U12" i="1"/>
  <c r="U14" i="1"/>
  <c r="S14" i="1" s="1"/>
  <c r="U15" i="1"/>
  <c r="S15" i="1" s="1"/>
  <c r="U16" i="1"/>
  <c r="S16" i="1" s="1"/>
  <c r="U17" i="1"/>
  <c r="S17" i="1" s="1"/>
  <c r="U18" i="1"/>
  <c r="S18" i="1" s="1"/>
  <c r="AQ12" i="1"/>
  <c r="AQ14" i="1"/>
  <c r="AQ15" i="1"/>
  <c r="AQ16" i="1"/>
  <c r="AQ17" i="1"/>
  <c r="AQ18" i="1"/>
  <c r="AK12" i="1"/>
  <c r="AK14" i="1"/>
  <c r="AK15" i="1"/>
  <c r="AK16" i="1"/>
  <c r="AK17" i="1"/>
  <c r="AK18" i="1"/>
  <c r="S12" i="1" l="1"/>
  <c r="D27" i="1"/>
  <c r="F16" i="1"/>
  <c r="F17" i="1"/>
  <c r="F12" i="1"/>
  <c r="F15" i="1"/>
  <c r="F18" i="1"/>
  <c r="F14" i="1"/>
  <c r="C33" i="1"/>
  <c r="C29" i="1"/>
  <c r="C21" i="1"/>
  <c r="C19" i="1" s="1"/>
  <c r="C8" i="1" l="1"/>
  <c r="C9" i="1" s="1"/>
  <c r="BE36" i="1"/>
  <c r="AQ36" i="1"/>
  <c r="AK36" i="1"/>
  <c r="U36" i="1"/>
  <c r="S36" i="1" s="1"/>
  <c r="M36" i="1"/>
  <c r="G36" i="1"/>
  <c r="BE35" i="1"/>
  <c r="AQ35" i="1"/>
  <c r="AK35" i="1"/>
  <c r="U35" i="1"/>
  <c r="S35" i="1" s="1"/>
  <c r="M35" i="1"/>
  <c r="G35" i="1"/>
  <c r="BE34" i="1"/>
  <c r="AQ34" i="1"/>
  <c r="AK34" i="1"/>
  <c r="U34" i="1"/>
  <c r="S34" i="1" s="1"/>
  <c r="M34" i="1"/>
  <c r="G34" i="1"/>
  <c r="BE32" i="1"/>
  <c r="AQ32" i="1"/>
  <c r="AK32" i="1"/>
  <c r="U32" i="1"/>
  <c r="S32" i="1" s="1"/>
  <c r="M32" i="1"/>
  <c r="G32" i="1"/>
  <c r="BE31" i="1"/>
  <c r="AQ31" i="1"/>
  <c r="AK31" i="1"/>
  <c r="U31" i="1"/>
  <c r="M31" i="1"/>
  <c r="G31" i="1"/>
  <c r="BE28" i="1"/>
  <c r="AQ28" i="1"/>
  <c r="AK28" i="1"/>
  <c r="U28" i="1"/>
  <c r="S28" i="1" s="1"/>
  <c r="M28" i="1"/>
  <c r="G28" i="1"/>
  <c r="BE26" i="1"/>
  <c r="S26" i="1"/>
  <c r="M26" i="1"/>
  <c r="G26" i="1"/>
  <c r="BE24" i="1"/>
  <c r="AQ24" i="1"/>
  <c r="AK24" i="1"/>
  <c r="U24" i="1"/>
  <c r="S24" i="1" s="1"/>
  <c r="M24" i="1"/>
  <c r="G24" i="1"/>
  <c r="BE23" i="1"/>
  <c r="AQ23" i="1"/>
  <c r="AK23" i="1"/>
  <c r="U23" i="1"/>
  <c r="S23" i="1" s="1"/>
  <c r="M23" i="1"/>
  <c r="G23" i="1"/>
  <c r="BE22" i="1"/>
  <c r="AQ22" i="1"/>
  <c r="AK22" i="1"/>
  <c r="U22" i="1"/>
  <c r="M22" i="1"/>
  <c r="G22" i="1"/>
  <c r="BD8" i="1"/>
  <c r="AV8" i="1"/>
  <c r="AV9" i="1" s="1"/>
  <c r="AU8" i="1"/>
  <c r="AU9" i="1" s="1"/>
  <c r="AP8" i="1"/>
  <c r="AP9" i="1" s="1"/>
  <c r="AN8" i="1"/>
  <c r="AL8" i="1"/>
  <c r="AL9" i="1" s="1"/>
  <c r="AE8" i="1"/>
  <c r="AE9" i="1" s="1"/>
  <c r="AA8" i="1"/>
  <c r="AA9" i="1" s="1"/>
  <c r="P8" i="1"/>
  <c r="L8" i="1"/>
  <c r="L9" i="1" s="1"/>
  <c r="H8" i="1"/>
  <c r="H9" i="1" s="1"/>
  <c r="E8" i="1"/>
  <c r="BE20" i="1"/>
  <c r="AQ20" i="1"/>
  <c r="AK20" i="1"/>
  <c r="U20" i="1"/>
  <c r="M20" i="1"/>
  <c r="G20" i="1"/>
  <c r="BB8" i="1"/>
  <c r="BB9" i="1" s="1"/>
  <c r="BE18" i="1"/>
  <c r="BE16" i="1"/>
  <c r="BE14" i="1"/>
  <c r="BE13" i="1"/>
  <c r="AQ13" i="1"/>
  <c r="AQ11" i="1" s="1"/>
  <c r="AK13" i="1"/>
  <c r="AK11" i="1" s="1"/>
  <c r="U13" i="1"/>
  <c r="U11" i="1" s="1"/>
  <c r="M13" i="1"/>
  <c r="M11" i="1" s="1"/>
  <c r="G13" i="1"/>
  <c r="G11" i="1" s="1"/>
  <c r="BE17" i="1"/>
  <c r="BE7" i="1"/>
  <c r="AQ7" i="1"/>
  <c r="AK7" i="1"/>
  <c r="U7" i="1"/>
  <c r="M7" i="1"/>
  <c r="G7" i="1"/>
  <c r="E27" i="1" l="1"/>
  <c r="E30" i="1" s="1"/>
  <c r="E9" i="1"/>
  <c r="P27" i="1"/>
  <c r="P30" i="1" s="1"/>
  <c r="P9" i="1"/>
  <c r="AN27" i="1"/>
  <c r="AN30" i="1" s="1"/>
  <c r="AN9" i="1"/>
  <c r="BD27" i="1"/>
  <c r="BD30" i="1" s="1"/>
  <c r="BD9" i="1"/>
  <c r="AK21" i="1"/>
  <c r="AK19" i="1" s="1"/>
  <c r="G21" i="1"/>
  <c r="G19" i="1" s="1"/>
  <c r="AQ21" i="1"/>
  <c r="AQ19" i="1" s="1"/>
  <c r="AA27" i="1"/>
  <c r="AA30" i="1" s="1"/>
  <c r="AP27" i="1"/>
  <c r="AP30" i="1" s="1"/>
  <c r="AK33" i="1"/>
  <c r="AK29" i="1"/>
  <c r="BB27" i="1"/>
  <c r="BB30" i="1" s="1"/>
  <c r="H27" i="1"/>
  <c r="H30" i="1" s="1"/>
  <c r="AE27" i="1"/>
  <c r="AE30" i="1" s="1"/>
  <c r="AU27" i="1"/>
  <c r="AU30" i="1" s="1"/>
  <c r="G33" i="1"/>
  <c r="G29" i="1"/>
  <c r="AQ33" i="1"/>
  <c r="AQ29" i="1"/>
  <c r="L27" i="1"/>
  <c r="L30" i="1" s="1"/>
  <c r="AL27" i="1"/>
  <c r="AL30" i="1" s="1"/>
  <c r="AV27" i="1"/>
  <c r="AV30" i="1" s="1"/>
  <c r="M21" i="1"/>
  <c r="M19" i="1" s="1"/>
  <c r="M33" i="1"/>
  <c r="M29" i="1"/>
  <c r="BE33" i="1"/>
  <c r="S22" i="1"/>
  <c r="S21" i="1" s="1"/>
  <c r="U21" i="1"/>
  <c r="U19" i="1" s="1"/>
  <c r="U33" i="1"/>
  <c r="U29" i="1"/>
  <c r="F34" i="1"/>
  <c r="BF34" i="1" s="1"/>
  <c r="S13" i="1"/>
  <c r="S11" i="1" s="1"/>
  <c r="C27" i="1"/>
  <c r="AZ8" i="1"/>
  <c r="Q8" i="1"/>
  <c r="AT8" i="1"/>
  <c r="T8" i="1"/>
  <c r="T9" i="1" s="1"/>
  <c r="V8" i="1"/>
  <c r="V9" i="1" s="1"/>
  <c r="F26" i="1"/>
  <c r="BF26" i="1" s="1"/>
  <c r="I8" i="1"/>
  <c r="Z8" i="1"/>
  <c r="F32" i="1"/>
  <c r="BF32" i="1" s="1"/>
  <c r="AF8" i="1"/>
  <c r="R8" i="1"/>
  <c r="AB8" i="1"/>
  <c r="AB9" i="1" s="1"/>
  <c r="AX8" i="1"/>
  <c r="AX9" i="1" s="1"/>
  <c r="BE29" i="1"/>
  <c r="AD8" i="1"/>
  <c r="K8" i="1"/>
  <c r="F35" i="1"/>
  <c r="BF35" i="1" s="1"/>
  <c r="N8" i="1"/>
  <c r="X8" i="1"/>
  <c r="AJ8" i="1"/>
  <c r="J8" i="1"/>
  <c r="BC8" i="1"/>
  <c r="BC9" i="1" s="1"/>
  <c r="O8" i="1"/>
  <c r="F28" i="1"/>
  <c r="BF28" i="1" s="1"/>
  <c r="AY8" i="1"/>
  <c r="AS8" i="1"/>
  <c r="AS9" i="1" s="1"/>
  <c r="AW8" i="1"/>
  <c r="AW9" i="1" s="1"/>
  <c r="BA8" i="1"/>
  <c r="BF18" i="1"/>
  <c r="AM8" i="1"/>
  <c r="AM9" i="1" s="1"/>
  <c r="W8" i="1"/>
  <c r="W9" i="1" s="1"/>
  <c r="AI8" i="1"/>
  <c r="S31" i="1"/>
  <c r="BF16" i="1"/>
  <c r="S20" i="1"/>
  <c r="BE21" i="1"/>
  <c r="AH8" i="1"/>
  <c r="AH9" i="1" s="1"/>
  <c r="AR8" i="1"/>
  <c r="AR9" i="1" s="1"/>
  <c r="F24" i="1"/>
  <c r="BF24" i="1" s="1"/>
  <c r="BE19" i="1"/>
  <c r="S7" i="1"/>
  <c r="BE11" i="1"/>
  <c r="F23" i="1"/>
  <c r="F36" i="1"/>
  <c r="BF36" i="1" s="1"/>
  <c r="Y8" i="1"/>
  <c r="Y9" i="1" s="1"/>
  <c r="AC8" i="1"/>
  <c r="AC9" i="1" s="1"/>
  <c r="AG8" i="1"/>
  <c r="AG9" i="1" s="1"/>
  <c r="AO8" i="1"/>
  <c r="AO9" i="1" s="1"/>
  <c r="O27" i="1" l="1"/>
  <c r="O30" i="1" s="1"/>
  <c r="O9" i="1"/>
  <c r="X27" i="1"/>
  <c r="X9" i="1"/>
  <c r="AD27" i="1"/>
  <c r="AD9" i="1"/>
  <c r="R27" i="1"/>
  <c r="R9" i="1"/>
  <c r="I27" i="1"/>
  <c r="I30" i="1" s="1"/>
  <c r="I9" i="1"/>
  <c r="AT27" i="1"/>
  <c r="AT30" i="1" s="1"/>
  <c r="AT9" i="1"/>
  <c r="N27" i="1"/>
  <c r="N30" i="1" s="1"/>
  <c r="N9" i="1"/>
  <c r="AF27" i="1"/>
  <c r="AF9" i="1"/>
  <c r="Q27" i="1"/>
  <c r="Q30" i="1" s="1"/>
  <c r="Q9" i="1"/>
  <c r="AY27" i="1"/>
  <c r="AY9" i="1"/>
  <c r="J27" i="1"/>
  <c r="J30" i="1" s="1"/>
  <c r="J9" i="1"/>
  <c r="AZ27" i="1"/>
  <c r="AZ30" i="1" s="1"/>
  <c r="AZ9" i="1"/>
  <c r="AI27" i="1"/>
  <c r="AI30" i="1" s="1"/>
  <c r="AI9" i="1"/>
  <c r="BA27" i="1"/>
  <c r="BA9" i="1"/>
  <c r="AJ27" i="1"/>
  <c r="AJ30" i="1" s="1"/>
  <c r="AJ9" i="1"/>
  <c r="K27" i="1"/>
  <c r="K30" i="1" s="1"/>
  <c r="K9" i="1"/>
  <c r="Z27" i="1"/>
  <c r="Z30" i="1" s="1"/>
  <c r="Z9" i="1"/>
  <c r="Y27" i="1"/>
  <c r="Y30" i="1" s="1"/>
  <c r="W27" i="1"/>
  <c r="W30" i="1" s="1"/>
  <c r="AW27" i="1"/>
  <c r="AW30" i="1" s="1"/>
  <c r="AB27" i="1"/>
  <c r="AB30" i="1" s="1"/>
  <c r="AC27" i="1"/>
  <c r="AC30" i="1" s="1"/>
  <c r="AH27" i="1"/>
  <c r="AH30" i="1" s="1"/>
  <c r="AX27" i="1"/>
  <c r="AX30" i="1" s="1"/>
  <c r="T27" i="1"/>
  <c r="T30" i="1" s="1"/>
  <c r="AO27" i="1"/>
  <c r="S19" i="1"/>
  <c r="S8" i="1" s="1"/>
  <c r="S9" i="1" s="1"/>
  <c r="S33" i="1"/>
  <c r="S29" i="1"/>
  <c r="AM27" i="1"/>
  <c r="AS27" i="1"/>
  <c r="AS30" i="1" s="1"/>
  <c r="BC27" i="1"/>
  <c r="BC30" i="1" s="1"/>
  <c r="AG27" i="1"/>
  <c r="AG30" i="1" s="1"/>
  <c r="AR27" i="1"/>
  <c r="AR30" i="1" s="1"/>
  <c r="F22" i="1"/>
  <c r="V27" i="1"/>
  <c r="V30" i="1" s="1"/>
  <c r="AM30" i="1"/>
  <c r="F13" i="1"/>
  <c r="AY30" i="1"/>
  <c r="BA30" i="1"/>
  <c r="AF30" i="1"/>
  <c r="X30" i="1"/>
  <c r="R30" i="1"/>
  <c r="AD30" i="1"/>
  <c r="M8" i="1"/>
  <c r="M9" i="1" s="1"/>
  <c r="G8" i="1"/>
  <c r="G9" i="1" s="1"/>
  <c r="F31" i="1"/>
  <c r="AQ8" i="1"/>
  <c r="AQ9" i="1" s="1"/>
  <c r="AK8" i="1"/>
  <c r="AK9" i="1" s="1"/>
  <c r="U8" i="1"/>
  <c r="U9" i="1" s="1"/>
  <c r="BF23" i="1"/>
  <c r="F20" i="1"/>
  <c r="F7" i="1"/>
  <c r="BE8" i="1"/>
  <c r="AO30" i="1"/>
  <c r="BF13" i="1" l="1"/>
  <c r="F11" i="1"/>
  <c r="S27" i="1"/>
  <c r="S30" i="1" s="1"/>
  <c r="AQ27" i="1"/>
  <c r="AQ30" i="1" s="1"/>
  <c r="M27" i="1"/>
  <c r="M30" i="1" s="1"/>
  <c r="U27" i="1"/>
  <c r="U30" i="1" s="1"/>
  <c r="BF31" i="1"/>
  <c r="BF33" i="1" s="1"/>
  <c r="F29" i="1"/>
  <c r="BF29" i="1" s="1"/>
  <c r="F33" i="1"/>
  <c r="G27" i="1"/>
  <c r="G30" i="1" s="1"/>
  <c r="AK27" i="1"/>
  <c r="AK30" i="1" s="1"/>
  <c r="BF22" i="1"/>
  <c r="F21" i="1"/>
  <c r="BF21" i="1" s="1"/>
  <c r="BE9" i="1"/>
  <c r="BF7" i="1"/>
  <c r="BF20" i="1"/>
  <c r="BF14" i="1"/>
  <c r="BE27" i="1"/>
  <c r="BE30" i="1" s="1"/>
  <c r="F19" i="1" l="1"/>
  <c r="BF19" i="1" s="1"/>
  <c r="BF11" i="1"/>
  <c r="F8" i="1" l="1"/>
  <c r="F9" i="1" l="1"/>
  <c r="BF9" i="1" s="1"/>
  <c r="BF8" i="1"/>
  <c r="F27" i="1"/>
  <c r="F30" i="1" s="1"/>
  <c r="BF27" i="1" l="1"/>
  <c r="BF30" i="1" s="1"/>
</calcChain>
</file>

<file path=xl/sharedStrings.xml><?xml version="1.0" encoding="utf-8"?>
<sst xmlns="http://schemas.openxmlformats.org/spreadsheetml/2006/main" count="98" uniqueCount="89">
  <si>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</si>
  <si>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</si>
  <si>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</si>
  <si>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</si>
  <si>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</si>
  <si>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</si>
  <si>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</si>
  <si>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</si>
  <si>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</si>
  <si>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</si>
  <si>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</si>
  <si>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сфера; -  Жилище</t>
  </si>
  <si>
    <t>Конституционный строй</t>
  </si>
  <si>
    <t>Основы государственного управления</t>
  </si>
  <si>
    <t>Международные отношения. Международное
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</si>
  <si>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</si>
  <si>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</si>
  <si>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</si>
  <si>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</si>
  <si>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</si>
  <si>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</si>
  <si>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</si>
  <si>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</si>
  <si>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</si>
  <si>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1. Промышленность</t>
  </si>
  <si>
    <t>2. Геология. Геодезия и картография</t>
  </si>
  <si>
    <t>3. Использование атомной энергии. Захоронение радиоактивных отходов и материалов (за исключением вопросов безопасности)</t>
  </si>
  <si>
    <t>4. Строительство</t>
  </si>
  <si>
    <t>5. Градостроительство и архитектура</t>
  </si>
  <si>
    <t>6. Сельское хозяйство</t>
  </si>
  <si>
    <t>7. Транспорт</t>
  </si>
  <si>
    <t>8. Связь</t>
  </si>
  <si>
    <t>9. Космическая деятельность</t>
  </si>
  <si>
    <t>10. Торговля</t>
  </si>
  <si>
    <t>11. Общественное питание</t>
  </si>
  <si>
    <t>12. Бытовое обслуживание населения</t>
  </si>
  <si>
    <t>Внешнеэкономическая деятельность. Таможенное
дело</t>
  </si>
  <si>
    <t>Природные ресурсы и охрана окружающей
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</si>
  <si>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</si>
  <si>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</si>
  <si>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</si>
  <si>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</si>
  <si>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</si>
  <si>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
Нотариат</t>
  </si>
  <si>
    <t>Жилищно-коммунальная сфера; - Жилище</t>
  </si>
  <si>
    <t>1. Общие положения жилищного законодательства</t>
  </si>
  <si>
    <t>2. Жилищный фонд</t>
  </si>
  <si>
    <t>3.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</si>
  <si>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4. Коммунальное хозяйство</t>
  </si>
  <si>
    <t xml:space="preserve">5. Оплата строительства, содержания и ремонта жилья (кредиты, компенсации, субсидии, льготы) </t>
  </si>
  <si>
    <t>6. Нежилые помещения. Административные здания
(в жилищном фонде)</t>
  </si>
  <si>
    <t>7. Перевод помещений из жилых в нежилые</t>
  </si>
  <si>
    <t>9. Дачное хозяйство</t>
  </si>
  <si>
    <t>10. Гостиничное хозяйство</t>
  </si>
  <si>
    <t>11. Разрешение жилищных споров. Ответственность
за нарушение жилищного законодательства</t>
  </si>
  <si>
    <t>Переходящий остаток</t>
  </si>
  <si>
    <t>I. ПОСТУПИЛО ВСЕГО ЗА ОТЧЕТНЫЙ ПЕРИОД  в орган на рассмотрение</t>
  </si>
  <si>
    <t>поступило непосредственно в орган (контрольная строка для занесения в отчет по классификатору)</t>
  </si>
  <si>
    <t>из них:</t>
  </si>
  <si>
    <t>ПИСЬМЕННЫХ</t>
  </si>
  <si>
    <t>Из других органов</t>
  </si>
  <si>
    <t>УСТНЫХ</t>
  </si>
  <si>
    <t>по телефону</t>
  </si>
  <si>
    <t>II. ЗА ОТЧЕТНЫЙ ПЕРИОД РАССМОТРЕНО</t>
  </si>
  <si>
    <t>в т.ч. с выездом на место</t>
  </si>
  <si>
    <t>ЗА ОТЧЕТНЫЙ ПЕРИОД РАССМОТРЕНО:</t>
  </si>
  <si>
    <t>поддержано</t>
  </si>
  <si>
    <r>
      <rPr>
        <b/>
        <sz val="10"/>
        <color theme="1"/>
        <rFont val="Times New Roman"/>
        <family val="1"/>
        <charset val="204"/>
      </rPr>
      <t>в т.ч. меры приняты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</si>
  <si>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</si>
  <si>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</si>
  <si>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</si>
  <si>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Из иных вышестоящих органов</t>
  </si>
  <si>
    <t>8. Риэлтерская деятельность (в жилищном фонде)</t>
  </si>
  <si>
    <t xml:space="preserve"> Из управления по работе с обращениями граждан (Правительство области)</t>
  </si>
  <si>
    <t>Кол-во личных и выездных приемов</t>
  </si>
  <si>
    <t>Непосредственно в органы ОМСУ на бумажном носителе</t>
  </si>
  <si>
    <t>Непосредственно в органы ОМСУ  в электронном виде</t>
  </si>
  <si>
    <t>От заместителей Председателя Правительства области</t>
  </si>
  <si>
    <t>Глава района</t>
  </si>
  <si>
    <t>Главы МО</t>
  </si>
  <si>
    <t>Из органов исполнительной власти области</t>
  </si>
  <si>
    <t xml:space="preserve">Заместители главы района                                 </t>
  </si>
  <si>
    <t xml:space="preserve"> Уполномоченные лица (специалисты) органа </t>
  </si>
  <si>
    <r>
      <rPr>
        <b/>
        <sz val="10"/>
        <color theme="1"/>
        <rFont val="Times New Roman"/>
        <family val="1"/>
        <charset val="204"/>
      </rPr>
      <t>Итоги</t>
    </r>
    <r>
      <rPr>
        <b/>
        <sz val="8"/>
        <color theme="1"/>
        <rFont val="Times New Roman"/>
        <family val="1"/>
        <charset val="204"/>
      </rPr>
      <t xml:space="preserve"> рассмотрения по </t>
    </r>
    <r>
      <rPr>
        <b/>
        <sz val="11"/>
        <color theme="1"/>
        <rFont val="Times New Roman"/>
        <family val="1"/>
        <charset val="204"/>
      </rPr>
      <t>ЛИЧНЫМ</t>
    </r>
    <r>
      <rPr>
        <b/>
        <sz val="8"/>
        <color theme="1"/>
        <rFont val="Times New Roman"/>
        <family val="1"/>
        <charset val="204"/>
      </rPr>
      <t xml:space="preserve"> ПРИЕМАМ ГЛАВЫ РАЙОНА                                     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</si>
  <si>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 xml:space="preserve">Итоги </t>
    </r>
    <r>
      <rPr>
        <b/>
        <sz val="8"/>
        <color theme="1"/>
        <rFont val="Times New Roman"/>
        <family val="1"/>
        <charset val="204"/>
      </rPr>
      <t xml:space="preserve">рассмотрения по                                   </t>
    </r>
    <r>
      <rPr>
        <b/>
        <sz val="10"/>
        <color theme="1"/>
        <rFont val="Times New Roman"/>
        <family val="1"/>
        <charset val="204"/>
      </rPr>
      <t>ВЫЕЗДНЫМ</t>
    </r>
    <r>
      <rPr>
        <b/>
        <sz val="8"/>
        <color theme="1"/>
        <rFont val="Times New Roman"/>
        <family val="1"/>
        <charset val="204"/>
      </rPr>
      <t xml:space="preserve"> приемам                           </t>
    </r>
    <r>
      <rPr>
        <b/>
        <sz val="10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</si>
  <si>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t>ЛИЧНЫЙ ПРИЕМ</t>
  </si>
  <si>
    <t>ВЫЕЗДНОЙ ПРИЕМ</t>
  </si>
  <si>
    <t>Кол-во человек, принятых в ходе личных и выездных приемов, чел.</t>
  </si>
  <si>
    <t>Отчет за март рассмотрении обращений, поступивших в  МО город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</si>
</sst>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textRotation="90" wrapText="1"/>
      <protection hidden="1"/>
    </xf>
    <xf numFmtId="0" fontId="8" fillId="0" borderId="3" xfId="0" applyFont="1" applyFill="1" applyBorder="1" applyAlignment="1" applyProtection="1">
      <alignment horizontal="center" vertical="center" textRotation="90" wrapText="1"/>
      <protection hidden="1"/>
    </xf>
    <xf numFmtId="0" fontId="8" fillId="0" borderId="4" xfId="0" applyFont="1" applyFill="1" applyBorder="1" applyAlignment="1" applyProtection="1">
      <alignment horizontal="center" vertical="center" textRotation="90" wrapText="1"/>
      <protection hidden="1"/>
    </xf>
    <xf numFmtId="0" fontId="8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 shrinkToFit="1"/>
      <protection locked="0"/>
    </xf>
    <xf numFmtId="0" fontId="1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/>
    <xf numFmtId="0" fontId="4" fillId="0" borderId="4" xfId="0" applyFont="1" applyFill="1" applyBorder="1" applyAlignment="1" applyProtection="1">
      <alignment vertical="center" wrapText="1" shrinkToFit="1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5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5" fillId="4" borderId="27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4" xfId="0" applyFont="1" applyFill="1" applyBorder="1" applyAlignment="1" applyProtection="1">
      <alignment vertical="center" wrapText="1" shrinkToFit="1"/>
      <protection hidden="1"/>
    </xf>
    <xf numFmtId="0" fontId="6" fillId="0" borderId="4" xfId="0" applyFont="1" applyFill="1" applyBorder="1" applyAlignment="1" applyProtection="1">
      <alignment horizontal="left" vertical="center" wrapText="1" shrinkToFit="1"/>
      <protection hidden="1"/>
    </xf>
    <xf numFmtId="0" fontId="6" fillId="0" borderId="4" xfId="0" applyFont="1" applyFill="1" applyBorder="1" applyAlignment="1" applyProtection="1">
      <alignment horizontal="right" vertical="center" wrapText="1" shrinkToFit="1"/>
      <protection hidden="1"/>
    </xf>
    <xf numFmtId="0" fontId="6" fillId="0" borderId="4" xfId="0" applyFont="1" applyFill="1" applyBorder="1" applyAlignment="1" applyProtection="1">
      <alignment vertical="center" wrapText="1" shrinkToFit="1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 wrapText="1" shrinkToFit="1"/>
      <protection hidden="1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5" fillId="0" borderId="35" xfId="0" applyFont="1" applyFill="1" applyBorder="1" applyAlignment="1" applyProtection="1">
      <alignment horizontal="center" vertical="center"/>
      <protection hidden="1"/>
    </xf>
    <xf numFmtId="0" fontId="5" fillId="4" borderId="36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right" vertical="center" wrapText="1" shrinkToFit="1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2" fillId="4" borderId="36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vertical="center" textRotation="90" wrapText="1"/>
      <protection hidden="1"/>
    </xf>
    <xf numFmtId="0" fontId="8" fillId="8" borderId="3" xfId="0" applyFont="1" applyFill="1" applyBorder="1" applyAlignment="1" applyProtection="1">
      <alignment horizontal="center" vertical="center" textRotation="90" wrapText="1"/>
      <protection hidden="1"/>
    </xf>
    <xf numFmtId="0" fontId="9" fillId="9" borderId="3" xfId="0" applyFont="1" applyFill="1" applyBorder="1" applyAlignment="1" applyProtection="1">
      <alignment horizontal="center" vertical="center" textRotation="90" wrapText="1"/>
      <protection hidden="1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</xf>
    <xf numFmtId="0" fontId="5" fillId="8" borderId="11" xfId="0" applyFont="1" applyFill="1" applyBorder="1" applyAlignment="1" applyProtection="1">
      <alignment horizontal="center" vertical="center"/>
      <protection hidden="1"/>
    </xf>
    <xf numFmtId="0" fontId="1" fillId="8" borderId="11" xfId="0" applyFont="1" applyFill="1" applyBorder="1" applyAlignment="1" applyProtection="1">
      <alignment horizontal="center" vertical="center"/>
      <protection hidden="1"/>
    </xf>
    <xf numFmtId="0" fontId="10" fillId="9" borderId="11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4" fillId="10" borderId="4" xfId="0" applyFont="1" applyFill="1" applyBorder="1" applyAlignment="1" applyProtection="1">
      <alignment horizontal="right" vertical="center" wrapText="1" shrinkToFit="1"/>
      <protection hidden="1"/>
    </xf>
    <xf numFmtId="0" fontId="5" fillId="10" borderId="25" xfId="0" applyFont="1" applyFill="1" applyBorder="1" applyAlignment="1" applyProtection="1">
      <alignment horizontal="center" vertical="center"/>
      <protection hidden="1"/>
    </xf>
    <xf numFmtId="0" fontId="1" fillId="7" borderId="36" xfId="0" applyFont="1" applyFill="1" applyBorder="1" applyAlignment="1" applyProtection="1">
      <alignment horizontal="center" vertical="center"/>
      <protection hidden="1"/>
    </xf>
    <xf numFmtId="0" fontId="5" fillId="6" borderId="16" xfId="0" applyFont="1" applyFill="1" applyBorder="1" applyAlignment="1" applyProtection="1">
      <alignment horizontal="center" vertical="center"/>
      <protection hidden="1"/>
    </xf>
    <xf numFmtId="0" fontId="5" fillId="8" borderId="17" xfId="0" applyFont="1" applyFill="1" applyBorder="1" applyAlignment="1" applyProtection="1">
      <alignment horizontal="center" vertical="center"/>
      <protection hidden="1"/>
    </xf>
    <xf numFmtId="0" fontId="1" fillId="8" borderId="17" xfId="0" applyFont="1" applyFill="1" applyBorder="1" applyAlignment="1" applyProtection="1">
      <alignment horizontal="center" vertical="center"/>
      <protection hidden="1"/>
    </xf>
    <xf numFmtId="0" fontId="10" fillId="9" borderId="17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6" borderId="26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locked="0"/>
    </xf>
    <xf numFmtId="0" fontId="5" fillId="5" borderId="35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 wrapText="1" shrinkToFit="1"/>
      <protection hidden="1"/>
    </xf>
    <xf numFmtId="0" fontId="5" fillId="10" borderId="15" xfId="0" applyFont="1" applyFill="1" applyBorder="1" applyAlignment="1" applyProtection="1">
      <alignment horizontal="center" vertical="center"/>
      <protection hidden="1"/>
    </xf>
    <xf numFmtId="0" fontId="5" fillId="10" borderId="30" xfId="0" applyFont="1" applyFill="1" applyBorder="1" applyAlignment="1" applyProtection="1">
      <alignment horizontal="center" vertical="center"/>
      <protection hidden="1"/>
    </xf>
    <xf numFmtId="0" fontId="5" fillId="10" borderId="31" xfId="0" applyFont="1" applyFill="1" applyBorder="1" applyAlignment="1" applyProtection="1">
      <alignment horizontal="center" vertical="center"/>
      <protection hidden="1"/>
    </xf>
    <xf numFmtId="0" fontId="5" fillId="5" borderId="37" xfId="0" applyFont="1" applyFill="1" applyBorder="1" applyAlignment="1" applyProtection="1">
      <alignment horizontal="center" vertical="center"/>
      <protection locked="0"/>
    </xf>
    <xf numFmtId="0" fontId="5" fillId="5" borderId="38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5" fillId="8" borderId="22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0" fillId="9" borderId="22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27" xfId="0" applyFont="1" applyFill="1" applyBorder="1" applyAlignment="1" applyProtection="1">
      <alignment horizontal="right" vertical="center"/>
      <protection hidden="1"/>
    </xf>
    <xf numFmtId="0" fontId="4" fillId="4" borderId="4" xfId="0" applyFont="1" applyFill="1" applyBorder="1" applyAlignment="1" applyProtection="1">
      <alignment horizontal="right" vertical="center" wrapText="1" shrinkToFit="1"/>
      <protection hidden="1"/>
    </xf>
    <xf numFmtId="0" fontId="5" fillId="7" borderId="7" xfId="0" applyFont="1" applyFill="1" applyBorder="1" applyAlignment="1" applyProtection="1">
      <alignment horizontal="center" vertical="center" textRotation="90" wrapText="1"/>
      <protection hidden="1"/>
    </xf>
    <xf numFmtId="0" fontId="5" fillId="7" borderId="11" xfId="0" applyFont="1" applyFill="1" applyBorder="1" applyAlignment="1" applyProtection="1">
      <alignment horizontal="center" vertical="center" textRotation="90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36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8"/>
  <sheetViews>
    <sheetView tabSelected="1" zoomScale="70" zoomScaleNormal="70" workbookViewId="0">
      <pane ySplit="5" topLeftCell="A27" activePane="bottomLeft" state="frozen"/>
      <selection activeCell="A5" sqref="A5"/>
      <selection pane="bottomLeft" activeCell="I32" sqref="I32"/>
    </sheetView>
  </sheetViews>
  <sheetFormatPr defaultRowHeight="15" x14ac:dyDescent="0.25"/>
  <cols>
    <col min="1" max="1" width="3.28515625" style="2" customWidth="1"/>
    <col min="2" max="2" width="25.140625" style="2" customWidth="1"/>
    <col min="3" max="3" width="18.5703125" style="2" customWidth="1"/>
    <col min="4" max="4" width="19.85546875" style="2" customWidth="1"/>
    <col min="5" max="5" width="4.7109375" style="2" customWidth="1"/>
    <col min="6" max="6" width="4.85546875" style="2" customWidth="1"/>
    <col min="7" max="7" width="4.7109375" style="2" customWidth="1"/>
    <col min="8" max="8" width="5" style="2" customWidth="1"/>
    <col min="9" max="58" width="4.7109375" style="2" customWidth="1"/>
    <col min="59" max="16384" width="9.140625" style="2"/>
  </cols>
  <sheetData>
    <row r="1" spans="1:58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</row>
    <row r="2" spans="1:58" ht="15.75" customHeight="1" thickBot="1" x14ac:dyDescent="0.3">
      <c r="A2" s="123" t="s">
        <v>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</row>
    <row r="3" spans="1:58" s="3" customFormat="1" ht="39.75" customHeight="1" thickBot="1" x14ac:dyDescent="0.3">
      <c r="A3" s="124" t="s">
        <v>1</v>
      </c>
      <c r="B3" s="125"/>
      <c r="C3" s="133" t="s">
        <v>74</v>
      </c>
      <c r="D3" s="133" t="s">
        <v>87</v>
      </c>
      <c r="E3" s="126" t="s">
        <v>2</v>
      </c>
      <c r="F3" s="127" t="s">
        <v>3</v>
      </c>
      <c r="G3" s="129" t="s">
        <v>4</v>
      </c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1"/>
      <c r="BC3" s="132" t="s">
        <v>5</v>
      </c>
      <c r="BD3" s="132"/>
      <c r="BE3" s="113" t="s">
        <v>6</v>
      </c>
      <c r="BF3" s="113" t="s">
        <v>6</v>
      </c>
    </row>
    <row r="4" spans="1:58" s="3" customFormat="1" ht="31.5" customHeight="1" thickBot="1" x14ac:dyDescent="0.3">
      <c r="A4" s="124"/>
      <c r="B4" s="125"/>
      <c r="C4" s="134"/>
      <c r="D4" s="134"/>
      <c r="E4" s="126"/>
      <c r="F4" s="127"/>
      <c r="G4" s="115" t="s">
        <v>7</v>
      </c>
      <c r="H4" s="116"/>
      <c r="I4" s="116"/>
      <c r="J4" s="116"/>
      <c r="K4" s="116"/>
      <c r="L4" s="117"/>
      <c r="M4" s="118" t="s">
        <v>8</v>
      </c>
      <c r="N4" s="119"/>
      <c r="O4" s="119"/>
      <c r="P4" s="119"/>
      <c r="Q4" s="119"/>
      <c r="R4" s="120"/>
      <c r="S4" s="118" t="s">
        <v>9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5" t="s">
        <v>10</v>
      </c>
      <c r="AL4" s="116"/>
      <c r="AM4" s="116"/>
      <c r="AN4" s="116"/>
      <c r="AO4" s="116"/>
      <c r="AP4" s="117"/>
      <c r="AQ4" s="115" t="s">
        <v>11</v>
      </c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21" t="s">
        <v>2</v>
      </c>
      <c r="BD4" s="121" t="s">
        <v>3</v>
      </c>
      <c r="BE4" s="114"/>
      <c r="BF4" s="114"/>
    </row>
    <row r="5" spans="1:58" s="3" customFormat="1" ht="147" customHeight="1" thickBot="1" x14ac:dyDescent="0.3">
      <c r="A5" s="124"/>
      <c r="B5" s="125"/>
      <c r="C5" s="135"/>
      <c r="D5" s="135"/>
      <c r="E5" s="126"/>
      <c r="F5" s="128"/>
      <c r="G5" s="68" t="s">
        <v>7</v>
      </c>
      <c r="H5" s="4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9" t="s">
        <v>8</v>
      </c>
      <c r="N5" s="4" t="s">
        <v>17</v>
      </c>
      <c r="O5" s="5" t="s">
        <v>18</v>
      </c>
      <c r="P5" s="5" t="s">
        <v>19</v>
      </c>
      <c r="Q5" s="5" t="s">
        <v>20</v>
      </c>
      <c r="R5" s="6" t="s">
        <v>21</v>
      </c>
      <c r="S5" s="69" t="s">
        <v>9</v>
      </c>
      <c r="T5" s="7" t="s">
        <v>22</v>
      </c>
      <c r="U5" s="70" t="s">
        <v>23</v>
      </c>
      <c r="V5" s="4" t="s">
        <v>24</v>
      </c>
      <c r="W5" s="5" t="s">
        <v>25</v>
      </c>
      <c r="X5" s="5" t="s">
        <v>26</v>
      </c>
      <c r="Y5" s="5" t="s">
        <v>27</v>
      </c>
      <c r="Z5" s="5" t="s">
        <v>28</v>
      </c>
      <c r="AA5" s="5" t="s">
        <v>29</v>
      </c>
      <c r="AB5" s="5" t="s">
        <v>30</v>
      </c>
      <c r="AC5" s="5" t="s">
        <v>31</v>
      </c>
      <c r="AD5" s="5" t="s">
        <v>32</v>
      </c>
      <c r="AE5" s="5" t="s">
        <v>33</v>
      </c>
      <c r="AF5" s="5" t="s">
        <v>34</v>
      </c>
      <c r="AG5" s="5" t="s">
        <v>35</v>
      </c>
      <c r="AH5" s="5" t="s">
        <v>36</v>
      </c>
      <c r="AI5" s="5" t="s">
        <v>37</v>
      </c>
      <c r="AJ5" s="6" t="s">
        <v>38</v>
      </c>
      <c r="AK5" s="69" t="s">
        <v>10</v>
      </c>
      <c r="AL5" s="4" t="s">
        <v>39</v>
      </c>
      <c r="AM5" s="5" t="s">
        <v>40</v>
      </c>
      <c r="AN5" s="5" t="s">
        <v>41</v>
      </c>
      <c r="AO5" s="5" t="s">
        <v>42</v>
      </c>
      <c r="AP5" s="6" t="s">
        <v>43</v>
      </c>
      <c r="AQ5" s="69" t="s">
        <v>44</v>
      </c>
      <c r="AR5" s="4" t="s">
        <v>45</v>
      </c>
      <c r="AS5" s="5" t="s">
        <v>46</v>
      </c>
      <c r="AT5" s="5" t="s">
        <v>47</v>
      </c>
      <c r="AU5" s="5" t="s">
        <v>48</v>
      </c>
      <c r="AV5" s="5" t="s">
        <v>49</v>
      </c>
      <c r="AW5" s="5" t="s">
        <v>50</v>
      </c>
      <c r="AX5" s="5" t="s">
        <v>51</v>
      </c>
      <c r="AY5" s="5" t="s">
        <v>72</v>
      </c>
      <c r="AZ5" s="5" t="s">
        <v>52</v>
      </c>
      <c r="BA5" s="5" t="s">
        <v>53</v>
      </c>
      <c r="BB5" s="5" t="s">
        <v>54</v>
      </c>
      <c r="BC5" s="121"/>
      <c r="BD5" s="121"/>
      <c r="BE5" s="114"/>
      <c r="BF5" s="114"/>
    </row>
    <row r="6" spans="1:58" ht="15.75" thickBot="1" x14ac:dyDescent="0.3">
      <c r="A6" s="8"/>
      <c r="B6" s="9"/>
      <c r="C6" s="9"/>
      <c r="D6" s="9"/>
      <c r="E6" s="10"/>
      <c r="F6" s="11"/>
      <c r="G6" s="10"/>
      <c r="H6" s="12"/>
      <c r="I6" s="10"/>
      <c r="J6" s="10"/>
      <c r="K6" s="10"/>
      <c r="L6" s="11"/>
      <c r="M6" s="13"/>
      <c r="N6" s="12"/>
      <c r="O6" s="10"/>
      <c r="P6" s="10"/>
      <c r="Q6" s="10"/>
      <c r="R6" s="11"/>
      <c r="S6" s="13"/>
      <c r="T6" s="14"/>
      <c r="U6" s="13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  <c r="AK6" s="13"/>
      <c r="AL6" s="12"/>
      <c r="AM6" s="10"/>
      <c r="AN6" s="10"/>
      <c r="AO6" s="10"/>
      <c r="AP6" s="11"/>
      <c r="AQ6" s="13"/>
      <c r="AR6" s="12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3"/>
      <c r="BF6" s="13"/>
    </row>
    <row r="7" spans="1:58" ht="15.75" thickBot="1" x14ac:dyDescent="0.3">
      <c r="A7" s="15">
        <v>1</v>
      </c>
      <c r="B7" s="40" t="s">
        <v>55</v>
      </c>
      <c r="C7" s="71"/>
      <c r="D7" s="72"/>
      <c r="E7" s="16">
        <v>3</v>
      </c>
      <c r="F7" s="73">
        <f>SUM(G7,M7,S7,AK7,AQ7)</f>
        <v>3</v>
      </c>
      <c r="G7" s="74">
        <f>SUM(H7:L7)</f>
        <v>0</v>
      </c>
      <c r="H7" s="17"/>
      <c r="I7" s="18"/>
      <c r="J7" s="18"/>
      <c r="K7" s="18"/>
      <c r="L7" s="19"/>
      <c r="M7" s="74">
        <f>SUM(N7:R7)</f>
        <v>0</v>
      </c>
      <c r="N7" s="17"/>
      <c r="O7" s="18"/>
      <c r="P7" s="18"/>
      <c r="Q7" s="18"/>
      <c r="R7" s="19"/>
      <c r="S7" s="75">
        <f>T7+U7+AH7+AI7+AJ7</f>
        <v>2</v>
      </c>
      <c r="T7" s="20"/>
      <c r="U7" s="76">
        <f>SUM(V7:AG7)</f>
        <v>0</v>
      </c>
      <c r="V7" s="17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>
        <v>2</v>
      </c>
      <c r="AJ7" s="19"/>
      <c r="AK7" s="74">
        <f>SUM(AL7:AP7)</f>
        <v>0</v>
      </c>
      <c r="AL7" s="17"/>
      <c r="AM7" s="18"/>
      <c r="AN7" s="18"/>
      <c r="AO7" s="18"/>
      <c r="AP7" s="19"/>
      <c r="AQ7" s="74">
        <f>SUM(AR7:BB7)</f>
        <v>1</v>
      </c>
      <c r="AR7" s="17"/>
      <c r="AS7" s="18"/>
      <c r="AT7" s="18"/>
      <c r="AU7" s="18">
        <v>1</v>
      </c>
      <c r="AV7" s="18"/>
      <c r="AW7" s="18"/>
      <c r="AX7" s="18"/>
      <c r="AY7" s="18"/>
      <c r="AZ7" s="18"/>
      <c r="BA7" s="18"/>
      <c r="BB7" s="18"/>
      <c r="BC7" s="21">
        <v>6</v>
      </c>
      <c r="BD7" s="21">
        <v>6</v>
      </c>
      <c r="BE7" s="77">
        <f>SUM(H7:L7,N7:R7,T7,V7:AJ7,AL7:AP7,AR7:BB7)</f>
        <v>3</v>
      </c>
      <c r="BF7" s="77">
        <f>BE7-F7</f>
        <v>0</v>
      </c>
    </row>
    <row r="8" spans="1:58" ht="50.25" customHeight="1" thickBot="1" x14ac:dyDescent="0.3">
      <c r="A8" s="41">
        <v>2</v>
      </c>
      <c r="B8" s="50" t="s">
        <v>56</v>
      </c>
      <c r="C8" s="44">
        <f t="shared" ref="C8:AH8" si="0">C11+C19</f>
        <v>0</v>
      </c>
      <c r="D8" s="42">
        <f t="shared" si="0"/>
        <v>0</v>
      </c>
      <c r="E8" s="42">
        <f t="shared" si="0"/>
        <v>10</v>
      </c>
      <c r="F8" s="43">
        <f t="shared" si="0"/>
        <v>10</v>
      </c>
      <c r="G8" s="44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6">
        <f t="shared" si="0"/>
        <v>0</v>
      </c>
      <c r="M8" s="44">
        <f t="shared" si="0"/>
        <v>1</v>
      </c>
      <c r="N8" s="45">
        <f t="shared" si="0"/>
        <v>1</v>
      </c>
      <c r="O8" s="45">
        <f t="shared" si="0"/>
        <v>0</v>
      </c>
      <c r="P8" s="45">
        <f t="shared" si="0"/>
        <v>0</v>
      </c>
      <c r="Q8" s="45">
        <f t="shared" si="0"/>
        <v>0</v>
      </c>
      <c r="R8" s="46">
        <f t="shared" si="0"/>
        <v>0</v>
      </c>
      <c r="S8" s="47">
        <f t="shared" si="0"/>
        <v>3</v>
      </c>
      <c r="T8" s="46">
        <f t="shared" si="0"/>
        <v>0</v>
      </c>
      <c r="U8" s="44">
        <f t="shared" si="0"/>
        <v>0</v>
      </c>
      <c r="V8" s="45">
        <f t="shared" si="0"/>
        <v>0</v>
      </c>
      <c r="W8" s="45">
        <f t="shared" si="0"/>
        <v>0</v>
      </c>
      <c r="X8" s="45">
        <f t="shared" si="0"/>
        <v>0</v>
      </c>
      <c r="Y8" s="45">
        <f t="shared" si="0"/>
        <v>0</v>
      </c>
      <c r="Z8" s="45">
        <f t="shared" si="0"/>
        <v>0</v>
      </c>
      <c r="AA8" s="45">
        <f t="shared" si="0"/>
        <v>0</v>
      </c>
      <c r="AB8" s="45">
        <f t="shared" si="0"/>
        <v>0</v>
      </c>
      <c r="AC8" s="45">
        <f t="shared" si="0"/>
        <v>0</v>
      </c>
      <c r="AD8" s="45">
        <f t="shared" si="0"/>
        <v>0</v>
      </c>
      <c r="AE8" s="45">
        <f t="shared" si="0"/>
        <v>0</v>
      </c>
      <c r="AF8" s="45">
        <f t="shared" si="0"/>
        <v>0</v>
      </c>
      <c r="AG8" s="45">
        <f t="shared" si="0"/>
        <v>0</v>
      </c>
      <c r="AH8" s="45">
        <f t="shared" si="0"/>
        <v>0</v>
      </c>
      <c r="AI8" s="45">
        <f t="shared" ref="AI8:BD8" si="1">AI11+AI19</f>
        <v>3</v>
      </c>
      <c r="AJ8" s="46">
        <f t="shared" si="1"/>
        <v>0</v>
      </c>
      <c r="AK8" s="44">
        <f t="shared" si="1"/>
        <v>0</v>
      </c>
      <c r="AL8" s="45">
        <f t="shared" si="1"/>
        <v>0</v>
      </c>
      <c r="AM8" s="45">
        <f t="shared" si="1"/>
        <v>0</v>
      </c>
      <c r="AN8" s="45">
        <f t="shared" si="1"/>
        <v>0</v>
      </c>
      <c r="AO8" s="45">
        <f t="shared" si="1"/>
        <v>0</v>
      </c>
      <c r="AP8" s="46">
        <f t="shared" si="1"/>
        <v>0</v>
      </c>
      <c r="AQ8" s="44">
        <f t="shared" si="1"/>
        <v>6</v>
      </c>
      <c r="AR8" s="45">
        <f t="shared" si="1"/>
        <v>0</v>
      </c>
      <c r="AS8" s="45">
        <f t="shared" si="1"/>
        <v>0</v>
      </c>
      <c r="AT8" s="45">
        <f t="shared" si="1"/>
        <v>1</v>
      </c>
      <c r="AU8" s="45">
        <f t="shared" si="1"/>
        <v>5</v>
      </c>
      <c r="AV8" s="45">
        <f t="shared" si="1"/>
        <v>0</v>
      </c>
      <c r="AW8" s="45">
        <f t="shared" si="1"/>
        <v>0</v>
      </c>
      <c r="AX8" s="45">
        <f t="shared" si="1"/>
        <v>0</v>
      </c>
      <c r="AY8" s="45">
        <f t="shared" si="1"/>
        <v>0</v>
      </c>
      <c r="AZ8" s="45">
        <f t="shared" si="1"/>
        <v>0</v>
      </c>
      <c r="BA8" s="45">
        <f t="shared" si="1"/>
        <v>0</v>
      </c>
      <c r="BB8" s="45">
        <f t="shared" si="1"/>
        <v>0</v>
      </c>
      <c r="BC8" s="45">
        <f t="shared" si="1"/>
        <v>23</v>
      </c>
      <c r="BD8" s="45">
        <f t="shared" si="1"/>
        <v>23</v>
      </c>
      <c r="BE8" s="77">
        <f t="shared" ref="BE8:BE36" si="2">SUM(H8:L8,N8:R8,T8,V8:AJ8,AL8:AP8,AR8:BB8)</f>
        <v>10</v>
      </c>
      <c r="BF8" s="77">
        <f>BE8-F8</f>
        <v>0</v>
      </c>
    </row>
    <row r="9" spans="1:58" ht="56.25" customHeight="1" thickBot="1" x14ac:dyDescent="0.3">
      <c r="A9" s="78">
        <v>3</v>
      </c>
      <c r="B9" s="79" t="s">
        <v>57</v>
      </c>
      <c r="C9" s="80">
        <f>C8-(C12+C13+C15)</f>
        <v>0</v>
      </c>
      <c r="D9" s="80">
        <f t="shared" ref="D9:BD9" si="3">D8-(D12+D13+D15)</f>
        <v>0</v>
      </c>
      <c r="E9" s="80">
        <f t="shared" si="3"/>
        <v>10</v>
      </c>
      <c r="F9" s="80">
        <f t="shared" si="3"/>
        <v>10</v>
      </c>
      <c r="G9" s="80">
        <f t="shared" si="3"/>
        <v>0</v>
      </c>
      <c r="H9" s="80">
        <f t="shared" si="3"/>
        <v>0</v>
      </c>
      <c r="I9" s="80">
        <f t="shared" si="3"/>
        <v>0</v>
      </c>
      <c r="J9" s="80">
        <f t="shared" si="3"/>
        <v>0</v>
      </c>
      <c r="K9" s="80">
        <f t="shared" si="3"/>
        <v>0</v>
      </c>
      <c r="L9" s="80">
        <f t="shared" si="3"/>
        <v>0</v>
      </c>
      <c r="M9" s="80">
        <f t="shared" si="3"/>
        <v>1</v>
      </c>
      <c r="N9" s="80">
        <f t="shared" si="3"/>
        <v>1</v>
      </c>
      <c r="O9" s="80">
        <f t="shared" si="3"/>
        <v>0</v>
      </c>
      <c r="P9" s="80">
        <f t="shared" si="3"/>
        <v>0</v>
      </c>
      <c r="Q9" s="80">
        <f t="shared" si="3"/>
        <v>0</v>
      </c>
      <c r="R9" s="80">
        <f t="shared" si="3"/>
        <v>0</v>
      </c>
      <c r="S9" s="80">
        <f t="shared" si="3"/>
        <v>3</v>
      </c>
      <c r="T9" s="80">
        <f t="shared" si="3"/>
        <v>0</v>
      </c>
      <c r="U9" s="80">
        <f t="shared" si="3"/>
        <v>0</v>
      </c>
      <c r="V9" s="80">
        <f t="shared" si="3"/>
        <v>0</v>
      </c>
      <c r="W9" s="80">
        <f t="shared" si="3"/>
        <v>0</v>
      </c>
      <c r="X9" s="80">
        <f t="shared" si="3"/>
        <v>0</v>
      </c>
      <c r="Y9" s="80">
        <f t="shared" si="3"/>
        <v>0</v>
      </c>
      <c r="Z9" s="80">
        <f t="shared" si="3"/>
        <v>0</v>
      </c>
      <c r="AA9" s="80">
        <f t="shared" si="3"/>
        <v>0</v>
      </c>
      <c r="AB9" s="80">
        <f t="shared" si="3"/>
        <v>0</v>
      </c>
      <c r="AC9" s="80">
        <f t="shared" si="3"/>
        <v>0</v>
      </c>
      <c r="AD9" s="80">
        <f t="shared" si="3"/>
        <v>0</v>
      </c>
      <c r="AE9" s="80">
        <f t="shared" si="3"/>
        <v>0</v>
      </c>
      <c r="AF9" s="80">
        <f t="shared" si="3"/>
        <v>0</v>
      </c>
      <c r="AG9" s="80">
        <f t="shared" si="3"/>
        <v>0</v>
      </c>
      <c r="AH9" s="80">
        <f t="shared" si="3"/>
        <v>0</v>
      </c>
      <c r="AI9" s="80">
        <f t="shared" si="3"/>
        <v>3</v>
      </c>
      <c r="AJ9" s="80">
        <f t="shared" si="3"/>
        <v>0</v>
      </c>
      <c r="AK9" s="80">
        <f t="shared" si="3"/>
        <v>0</v>
      </c>
      <c r="AL9" s="80">
        <f t="shared" si="3"/>
        <v>0</v>
      </c>
      <c r="AM9" s="80">
        <f t="shared" si="3"/>
        <v>0</v>
      </c>
      <c r="AN9" s="80">
        <f t="shared" si="3"/>
        <v>0</v>
      </c>
      <c r="AO9" s="80">
        <f t="shared" si="3"/>
        <v>0</v>
      </c>
      <c r="AP9" s="80">
        <f t="shared" si="3"/>
        <v>0</v>
      </c>
      <c r="AQ9" s="80">
        <f t="shared" si="3"/>
        <v>6</v>
      </c>
      <c r="AR9" s="80">
        <f t="shared" si="3"/>
        <v>0</v>
      </c>
      <c r="AS9" s="80">
        <f t="shared" si="3"/>
        <v>0</v>
      </c>
      <c r="AT9" s="80">
        <f t="shared" si="3"/>
        <v>1</v>
      </c>
      <c r="AU9" s="80">
        <f t="shared" si="3"/>
        <v>5</v>
      </c>
      <c r="AV9" s="80">
        <f t="shared" si="3"/>
        <v>0</v>
      </c>
      <c r="AW9" s="80">
        <f t="shared" si="3"/>
        <v>0</v>
      </c>
      <c r="AX9" s="80">
        <f t="shared" si="3"/>
        <v>0</v>
      </c>
      <c r="AY9" s="80">
        <f t="shared" si="3"/>
        <v>0</v>
      </c>
      <c r="AZ9" s="80">
        <f t="shared" si="3"/>
        <v>0</v>
      </c>
      <c r="BA9" s="80">
        <f t="shared" si="3"/>
        <v>0</v>
      </c>
      <c r="BB9" s="80">
        <f t="shared" si="3"/>
        <v>0</v>
      </c>
      <c r="BC9" s="80">
        <f t="shared" si="3"/>
        <v>23</v>
      </c>
      <c r="BD9" s="80">
        <f t="shared" si="3"/>
        <v>23</v>
      </c>
      <c r="BE9" s="77">
        <f t="shared" si="2"/>
        <v>10</v>
      </c>
      <c r="BF9" s="77">
        <f>BE9-F9</f>
        <v>0</v>
      </c>
    </row>
    <row r="10" spans="1:58" ht="12" customHeight="1" thickBot="1" x14ac:dyDescent="0.3">
      <c r="A10" s="62">
        <v>4</v>
      </c>
      <c r="B10" s="63" t="s">
        <v>58</v>
      </c>
      <c r="C10" s="57"/>
      <c r="D10" s="58"/>
      <c r="E10" s="22"/>
      <c r="F10" s="23"/>
      <c r="G10" s="24"/>
      <c r="H10" s="25"/>
      <c r="I10" s="25"/>
      <c r="J10" s="25"/>
      <c r="K10" s="25"/>
      <c r="L10" s="26"/>
      <c r="M10" s="24"/>
      <c r="N10" s="25"/>
      <c r="O10" s="25"/>
      <c r="P10" s="25"/>
      <c r="Q10" s="25"/>
      <c r="R10" s="26"/>
      <c r="S10" s="27"/>
      <c r="T10" s="26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24"/>
      <c r="AL10" s="25"/>
      <c r="AM10" s="25"/>
      <c r="AN10" s="25"/>
      <c r="AO10" s="25"/>
      <c r="AP10" s="26"/>
      <c r="AQ10" s="24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64"/>
      <c r="BE10" s="81">
        <f t="shared" si="2"/>
        <v>0</v>
      </c>
      <c r="BF10" s="81">
        <f>BE10-F10</f>
        <v>0</v>
      </c>
    </row>
    <row r="11" spans="1:58" ht="15.75" thickBot="1" x14ac:dyDescent="0.3">
      <c r="A11" s="41">
        <v>5</v>
      </c>
      <c r="B11" s="50" t="s">
        <v>59</v>
      </c>
      <c r="C11" s="44">
        <f>SUM(C12:C18)</f>
        <v>0</v>
      </c>
      <c r="D11" s="44">
        <f t="shared" ref="D11:BD11" si="4">SUM(D12:D18)</f>
        <v>0</v>
      </c>
      <c r="E11" s="44">
        <f t="shared" si="4"/>
        <v>5</v>
      </c>
      <c r="F11" s="44">
        <f t="shared" si="4"/>
        <v>5</v>
      </c>
      <c r="G11" s="44">
        <f t="shared" si="4"/>
        <v>0</v>
      </c>
      <c r="H11" s="44">
        <f t="shared" si="4"/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1</v>
      </c>
      <c r="N11" s="44">
        <f t="shared" si="4"/>
        <v>1</v>
      </c>
      <c r="O11" s="44">
        <f t="shared" si="4"/>
        <v>0</v>
      </c>
      <c r="P11" s="44">
        <f t="shared" si="4"/>
        <v>0</v>
      </c>
      <c r="Q11" s="44">
        <f t="shared" si="4"/>
        <v>0</v>
      </c>
      <c r="R11" s="44">
        <f t="shared" si="4"/>
        <v>0</v>
      </c>
      <c r="S11" s="44">
        <f t="shared" si="4"/>
        <v>3</v>
      </c>
      <c r="T11" s="44">
        <f t="shared" si="4"/>
        <v>0</v>
      </c>
      <c r="U11" s="44">
        <f t="shared" si="4"/>
        <v>0</v>
      </c>
      <c r="V11" s="44">
        <f t="shared" si="4"/>
        <v>0</v>
      </c>
      <c r="W11" s="44">
        <f t="shared" si="4"/>
        <v>0</v>
      </c>
      <c r="X11" s="44">
        <f t="shared" si="4"/>
        <v>0</v>
      </c>
      <c r="Y11" s="44">
        <f t="shared" si="4"/>
        <v>0</v>
      </c>
      <c r="Z11" s="44">
        <f t="shared" si="4"/>
        <v>0</v>
      </c>
      <c r="AA11" s="44">
        <f t="shared" si="4"/>
        <v>0</v>
      </c>
      <c r="AB11" s="44">
        <f t="shared" si="4"/>
        <v>0</v>
      </c>
      <c r="AC11" s="44">
        <f t="shared" si="4"/>
        <v>0</v>
      </c>
      <c r="AD11" s="44">
        <f t="shared" si="4"/>
        <v>0</v>
      </c>
      <c r="AE11" s="44">
        <f t="shared" si="4"/>
        <v>0</v>
      </c>
      <c r="AF11" s="44">
        <f t="shared" si="4"/>
        <v>0</v>
      </c>
      <c r="AG11" s="44">
        <f t="shared" si="4"/>
        <v>0</v>
      </c>
      <c r="AH11" s="44">
        <f t="shared" si="4"/>
        <v>0</v>
      </c>
      <c r="AI11" s="44">
        <f t="shared" si="4"/>
        <v>3</v>
      </c>
      <c r="AJ11" s="44">
        <f t="shared" si="4"/>
        <v>0</v>
      </c>
      <c r="AK11" s="44">
        <f t="shared" si="4"/>
        <v>0</v>
      </c>
      <c r="AL11" s="44">
        <f t="shared" si="4"/>
        <v>0</v>
      </c>
      <c r="AM11" s="44">
        <f t="shared" si="4"/>
        <v>0</v>
      </c>
      <c r="AN11" s="44">
        <f t="shared" si="4"/>
        <v>0</v>
      </c>
      <c r="AO11" s="44">
        <f t="shared" si="4"/>
        <v>0</v>
      </c>
      <c r="AP11" s="44">
        <f t="shared" si="4"/>
        <v>0</v>
      </c>
      <c r="AQ11" s="44">
        <f t="shared" si="4"/>
        <v>1</v>
      </c>
      <c r="AR11" s="44">
        <f t="shared" si="4"/>
        <v>0</v>
      </c>
      <c r="AS11" s="44">
        <f t="shared" si="4"/>
        <v>0</v>
      </c>
      <c r="AT11" s="44">
        <f t="shared" si="4"/>
        <v>0</v>
      </c>
      <c r="AU11" s="44">
        <f t="shared" si="4"/>
        <v>1</v>
      </c>
      <c r="AV11" s="44">
        <f t="shared" si="4"/>
        <v>0</v>
      </c>
      <c r="AW11" s="44">
        <f t="shared" si="4"/>
        <v>0</v>
      </c>
      <c r="AX11" s="44">
        <f t="shared" si="4"/>
        <v>0</v>
      </c>
      <c r="AY11" s="44">
        <f t="shared" si="4"/>
        <v>0</v>
      </c>
      <c r="AZ11" s="44">
        <f t="shared" si="4"/>
        <v>0</v>
      </c>
      <c r="BA11" s="44">
        <f t="shared" si="4"/>
        <v>0</v>
      </c>
      <c r="BB11" s="44">
        <f t="shared" si="4"/>
        <v>0</v>
      </c>
      <c r="BC11" s="44">
        <f t="shared" si="4"/>
        <v>14</v>
      </c>
      <c r="BD11" s="44">
        <f t="shared" si="4"/>
        <v>14</v>
      </c>
      <c r="BE11" s="77">
        <f t="shared" si="2"/>
        <v>5</v>
      </c>
      <c r="BF11" s="77">
        <f>BE11-F11</f>
        <v>0</v>
      </c>
    </row>
    <row r="12" spans="1:58" ht="45" customHeight="1" thickBot="1" x14ac:dyDescent="0.3">
      <c r="A12" s="15">
        <v>7</v>
      </c>
      <c r="B12" s="51" t="s">
        <v>73</v>
      </c>
      <c r="C12" s="59"/>
      <c r="D12" s="60"/>
      <c r="E12" s="28"/>
      <c r="F12" s="82">
        <f>SUM(G12,M12,S12,AK12,AQ12)</f>
        <v>0</v>
      </c>
      <c r="G12" s="83">
        <f>SUM(H12:L12)</f>
        <v>0</v>
      </c>
      <c r="H12" s="1"/>
      <c r="I12" s="1"/>
      <c r="J12" s="1"/>
      <c r="K12" s="1"/>
      <c r="L12" s="1"/>
      <c r="M12" s="83">
        <f>SUM(N12:R12)</f>
        <v>0</v>
      </c>
      <c r="N12" s="1"/>
      <c r="O12" s="1"/>
      <c r="P12" s="1"/>
      <c r="Q12" s="1"/>
      <c r="R12" s="1"/>
      <c r="S12" s="84">
        <f>T12+U12+AH12+AI12+AJ12</f>
        <v>0</v>
      </c>
      <c r="T12" s="29"/>
      <c r="U12" s="85">
        <f>SUM(V12:AG12)</f>
        <v>0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83">
        <f>SUM(AL12:AP12)</f>
        <v>0</v>
      </c>
      <c r="AL12" s="1"/>
      <c r="AM12" s="1"/>
      <c r="AN12" s="1"/>
      <c r="AO12" s="1"/>
      <c r="AP12" s="1"/>
      <c r="AQ12" s="83">
        <f>SUM(AR12:BB12)</f>
        <v>0</v>
      </c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30"/>
      <c r="BD12" s="21"/>
      <c r="BE12" s="77"/>
      <c r="BF12" s="77"/>
    </row>
    <row r="13" spans="1:58" ht="41.25" customHeight="1" thickBot="1" x14ac:dyDescent="0.3">
      <c r="A13" s="15">
        <v>6</v>
      </c>
      <c r="B13" s="51" t="s">
        <v>77</v>
      </c>
      <c r="C13" s="59"/>
      <c r="D13" s="60"/>
      <c r="E13" s="28"/>
      <c r="F13" s="82">
        <f t="shared" ref="F13:F36" si="5">SUM(G13,M13,S13,AK13,AQ13)</f>
        <v>0</v>
      </c>
      <c r="G13" s="83">
        <f t="shared" ref="G13:G36" si="6">SUM(H13:L13)</f>
        <v>0</v>
      </c>
      <c r="H13" s="1"/>
      <c r="I13" s="1"/>
      <c r="J13" s="1"/>
      <c r="K13" s="1"/>
      <c r="L13" s="1"/>
      <c r="M13" s="83">
        <f t="shared" ref="M13:M36" si="7">SUM(N13:R13)</f>
        <v>0</v>
      </c>
      <c r="N13" s="1"/>
      <c r="O13" s="1"/>
      <c r="P13" s="1"/>
      <c r="Q13" s="1"/>
      <c r="R13" s="1"/>
      <c r="S13" s="84">
        <f t="shared" ref="S13:S36" si="8">T13+U13+AH13+AI13+AJ13</f>
        <v>0</v>
      </c>
      <c r="T13" s="29"/>
      <c r="U13" s="85">
        <f t="shared" ref="U13:U36" si="9">SUM(V13:AG13)</f>
        <v>0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83">
        <f t="shared" ref="AK13:AK36" si="10">SUM(AL13:AP13)</f>
        <v>0</v>
      </c>
      <c r="AL13" s="1"/>
      <c r="AM13" s="1"/>
      <c r="AN13" s="1"/>
      <c r="AO13" s="1"/>
      <c r="AP13" s="1"/>
      <c r="AQ13" s="83">
        <f t="shared" ref="AQ13:AQ36" si="11">SUM(AR13:BB13)</f>
        <v>0</v>
      </c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30"/>
      <c r="BD13" s="21"/>
      <c r="BE13" s="77">
        <f t="shared" si="2"/>
        <v>0</v>
      </c>
      <c r="BF13" s="77">
        <f t="shared" ref="BF13:BF32" si="12">BE13-F13</f>
        <v>0</v>
      </c>
    </row>
    <row r="14" spans="1:58" ht="25.5" customHeight="1" thickBot="1" x14ac:dyDescent="0.3">
      <c r="A14" s="15">
        <v>8</v>
      </c>
      <c r="B14" s="51" t="s">
        <v>71</v>
      </c>
      <c r="C14" s="59"/>
      <c r="D14" s="60"/>
      <c r="E14" s="28"/>
      <c r="F14" s="82">
        <f t="shared" si="5"/>
        <v>0</v>
      </c>
      <c r="G14" s="83">
        <f t="shared" si="6"/>
        <v>0</v>
      </c>
      <c r="H14" s="1"/>
      <c r="I14" s="1"/>
      <c r="J14" s="1"/>
      <c r="K14" s="1"/>
      <c r="L14" s="1"/>
      <c r="M14" s="83">
        <f t="shared" si="7"/>
        <v>0</v>
      </c>
      <c r="N14" s="1"/>
      <c r="O14" s="1"/>
      <c r="P14" s="1"/>
      <c r="Q14" s="1"/>
      <c r="R14" s="1"/>
      <c r="S14" s="84">
        <f t="shared" si="8"/>
        <v>0</v>
      </c>
      <c r="T14" s="29"/>
      <c r="U14" s="85">
        <f t="shared" si="9"/>
        <v>0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83">
        <f t="shared" si="10"/>
        <v>0</v>
      </c>
      <c r="AL14" s="1"/>
      <c r="AM14" s="1"/>
      <c r="AN14" s="1"/>
      <c r="AO14" s="1"/>
      <c r="AP14" s="1"/>
      <c r="AQ14" s="83">
        <f t="shared" si="11"/>
        <v>0</v>
      </c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30"/>
      <c r="BD14" s="21"/>
      <c r="BE14" s="77">
        <f t="shared" si="2"/>
        <v>0</v>
      </c>
      <c r="BF14" s="77">
        <f t="shared" si="12"/>
        <v>0</v>
      </c>
    </row>
    <row r="15" spans="1:58" ht="39" customHeight="1" thickBot="1" x14ac:dyDescent="0.3">
      <c r="A15" s="15">
        <v>9</v>
      </c>
      <c r="B15" s="51" t="s">
        <v>80</v>
      </c>
      <c r="C15" s="59"/>
      <c r="D15" s="60"/>
      <c r="E15" s="28"/>
      <c r="F15" s="82">
        <f t="shared" si="5"/>
        <v>0</v>
      </c>
      <c r="G15" s="83">
        <f t="shared" si="6"/>
        <v>0</v>
      </c>
      <c r="H15" s="1"/>
      <c r="I15" s="1"/>
      <c r="J15" s="1"/>
      <c r="K15" s="1"/>
      <c r="L15" s="1"/>
      <c r="M15" s="83">
        <f t="shared" si="7"/>
        <v>0</v>
      </c>
      <c r="N15" s="1"/>
      <c r="O15" s="1"/>
      <c r="P15" s="1"/>
      <c r="Q15" s="1"/>
      <c r="R15" s="1"/>
      <c r="S15" s="84">
        <f t="shared" si="8"/>
        <v>0</v>
      </c>
      <c r="T15" s="29"/>
      <c r="U15" s="85">
        <f t="shared" si="9"/>
        <v>0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83">
        <f t="shared" si="10"/>
        <v>0</v>
      </c>
      <c r="AL15" s="1"/>
      <c r="AM15" s="1"/>
      <c r="AN15" s="1"/>
      <c r="AO15" s="1"/>
      <c r="AP15" s="1"/>
      <c r="AQ15" s="83">
        <f t="shared" si="11"/>
        <v>0</v>
      </c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30"/>
      <c r="BD15" s="21"/>
      <c r="BE15" s="77"/>
      <c r="BF15" s="77"/>
    </row>
    <row r="16" spans="1:58" ht="39" thickBot="1" x14ac:dyDescent="0.3">
      <c r="A16" s="15">
        <v>10</v>
      </c>
      <c r="B16" s="51" t="s">
        <v>75</v>
      </c>
      <c r="C16" s="59"/>
      <c r="D16" s="60"/>
      <c r="E16" s="28">
        <v>5</v>
      </c>
      <c r="F16" s="82">
        <f t="shared" si="5"/>
        <v>5</v>
      </c>
      <c r="G16" s="83">
        <f t="shared" si="6"/>
        <v>0</v>
      </c>
      <c r="H16" s="1"/>
      <c r="I16" s="1"/>
      <c r="J16" s="1"/>
      <c r="K16" s="1"/>
      <c r="L16" s="1"/>
      <c r="M16" s="83">
        <f t="shared" si="7"/>
        <v>1</v>
      </c>
      <c r="N16" s="1">
        <v>1</v>
      </c>
      <c r="O16" s="1"/>
      <c r="P16" s="1"/>
      <c r="Q16" s="1"/>
      <c r="R16" s="1"/>
      <c r="S16" s="84">
        <f t="shared" si="8"/>
        <v>3</v>
      </c>
      <c r="T16" s="29"/>
      <c r="U16" s="85">
        <f t="shared" si="9"/>
        <v>0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>
        <v>3</v>
      </c>
      <c r="AJ16" s="1"/>
      <c r="AK16" s="83">
        <f t="shared" si="10"/>
        <v>0</v>
      </c>
      <c r="AL16" s="1"/>
      <c r="AM16" s="1"/>
      <c r="AN16" s="1"/>
      <c r="AO16" s="1"/>
      <c r="AP16" s="1"/>
      <c r="AQ16" s="83">
        <f t="shared" si="11"/>
        <v>1</v>
      </c>
      <c r="AR16" s="1"/>
      <c r="AS16" s="1"/>
      <c r="AT16" s="1"/>
      <c r="AU16" s="1">
        <v>1</v>
      </c>
      <c r="AV16" s="1"/>
      <c r="AW16" s="1"/>
      <c r="AX16" s="1"/>
      <c r="AY16" s="1"/>
      <c r="AZ16" s="1"/>
      <c r="BA16" s="1"/>
      <c r="BB16" s="1"/>
      <c r="BC16" s="30">
        <v>14</v>
      </c>
      <c r="BD16" s="21">
        <v>14</v>
      </c>
      <c r="BE16" s="77">
        <f t="shared" si="2"/>
        <v>5</v>
      </c>
      <c r="BF16" s="77">
        <f t="shared" si="12"/>
        <v>0</v>
      </c>
    </row>
    <row r="17" spans="1:58" ht="30" customHeight="1" thickBot="1" x14ac:dyDescent="0.3">
      <c r="A17" s="15">
        <v>11</v>
      </c>
      <c r="B17" s="51" t="s">
        <v>76</v>
      </c>
      <c r="C17" s="59"/>
      <c r="D17" s="60"/>
      <c r="E17" s="28"/>
      <c r="F17" s="82">
        <f t="shared" si="5"/>
        <v>0</v>
      </c>
      <c r="G17" s="83">
        <f t="shared" si="6"/>
        <v>0</v>
      </c>
      <c r="H17" s="1"/>
      <c r="I17" s="1"/>
      <c r="J17" s="1"/>
      <c r="K17" s="1"/>
      <c r="L17" s="1"/>
      <c r="M17" s="83">
        <f t="shared" si="7"/>
        <v>0</v>
      </c>
      <c r="N17" s="1"/>
      <c r="O17" s="1"/>
      <c r="P17" s="1"/>
      <c r="Q17" s="1"/>
      <c r="R17" s="1"/>
      <c r="S17" s="84">
        <f t="shared" si="8"/>
        <v>0</v>
      </c>
      <c r="T17" s="29"/>
      <c r="U17" s="85">
        <f t="shared" si="9"/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83">
        <f t="shared" si="10"/>
        <v>0</v>
      </c>
      <c r="AL17" s="1"/>
      <c r="AM17" s="1"/>
      <c r="AN17" s="1"/>
      <c r="AO17" s="1"/>
      <c r="AP17" s="1"/>
      <c r="AQ17" s="83">
        <f t="shared" si="11"/>
        <v>0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30"/>
      <c r="BD17" s="21"/>
      <c r="BE17" s="77">
        <f>SUM(H17:L17,N17:R17,T17,V17:AJ17,AL17:AP17,AR17:BB17)</f>
        <v>0</v>
      </c>
      <c r="BF17" s="77"/>
    </row>
    <row r="18" spans="1:58" ht="15.75" thickBot="1" x14ac:dyDescent="0.3">
      <c r="A18" s="15">
        <v>12</v>
      </c>
      <c r="B18" s="51" t="s">
        <v>60</v>
      </c>
      <c r="C18" s="59"/>
      <c r="D18" s="60"/>
      <c r="E18" s="28"/>
      <c r="F18" s="82">
        <f t="shared" si="5"/>
        <v>0</v>
      </c>
      <c r="G18" s="83">
        <f t="shared" si="6"/>
        <v>0</v>
      </c>
      <c r="H18" s="1"/>
      <c r="I18" s="1"/>
      <c r="J18" s="1"/>
      <c r="K18" s="1"/>
      <c r="L18" s="1"/>
      <c r="M18" s="83">
        <f t="shared" si="7"/>
        <v>0</v>
      </c>
      <c r="N18" s="1"/>
      <c r="O18" s="1"/>
      <c r="P18" s="1"/>
      <c r="Q18" s="1"/>
      <c r="R18" s="1"/>
      <c r="S18" s="84">
        <f t="shared" si="8"/>
        <v>0</v>
      </c>
      <c r="T18" s="29"/>
      <c r="U18" s="85">
        <f t="shared" si="9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83">
        <f t="shared" si="10"/>
        <v>0</v>
      </c>
      <c r="AL18" s="1"/>
      <c r="AM18" s="1"/>
      <c r="AN18" s="1"/>
      <c r="AO18" s="1"/>
      <c r="AP18" s="1"/>
      <c r="AQ18" s="83">
        <f t="shared" si="11"/>
        <v>0</v>
      </c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30"/>
      <c r="BD18" s="21"/>
      <c r="BE18" s="77">
        <f t="shared" si="2"/>
        <v>0</v>
      </c>
      <c r="BF18" s="77">
        <f t="shared" si="12"/>
        <v>0</v>
      </c>
    </row>
    <row r="19" spans="1:58" ht="15.75" thickBot="1" x14ac:dyDescent="0.3">
      <c r="A19" s="41">
        <v>13</v>
      </c>
      <c r="B19" s="50" t="s">
        <v>61</v>
      </c>
      <c r="C19" s="44">
        <f t="shared" ref="C19:AH19" si="13">C20+C21+C26</f>
        <v>0</v>
      </c>
      <c r="D19" s="42">
        <f t="shared" si="13"/>
        <v>0</v>
      </c>
      <c r="E19" s="42">
        <f t="shared" si="13"/>
        <v>5</v>
      </c>
      <c r="F19" s="42">
        <f t="shared" si="13"/>
        <v>5</v>
      </c>
      <c r="G19" s="42">
        <f t="shared" si="13"/>
        <v>0</v>
      </c>
      <c r="H19" s="42">
        <f t="shared" si="13"/>
        <v>0</v>
      </c>
      <c r="I19" s="42">
        <f t="shared" si="13"/>
        <v>0</v>
      </c>
      <c r="J19" s="42">
        <f t="shared" si="13"/>
        <v>0</v>
      </c>
      <c r="K19" s="42">
        <f t="shared" si="13"/>
        <v>0</v>
      </c>
      <c r="L19" s="42">
        <f t="shared" si="13"/>
        <v>0</v>
      </c>
      <c r="M19" s="42">
        <f t="shared" si="13"/>
        <v>0</v>
      </c>
      <c r="N19" s="42">
        <f t="shared" si="13"/>
        <v>0</v>
      </c>
      <c r="O19" s="42">
        <f t="shared" si="13"/>
        <v>0</v>
      </c>
      <c r="P19" s="42">
        <f t="shared" si="13"/>
        <v>0</v>
      </c>
      <c r="Q19" s="42">
        <f t="shared" si="13"/>
        <v>0</v>
      </c>
      <c r="R19" s="42">
        <f t="shared" si="13"/>
        <v>0</v>
      </c>
      <c r="S19" s="42">
        <f t="shared" si="13"/>
        <v>0</v>
      </c>
      <c r="T19" s="42">
        <f t="shared" si="13"/>
        <v>0</v>
      </c>
      <c r="U19" s="42">
        <f t="shared" si="13"/>
        <v>0</v>
      </c>
      <c r="V19" s="42">
        <f t="shared" si="13"/>
        <v>0</v>
      </c>
      <c r="W19" s="42">
        <f t="shared" si="13"/>
        <v>0</v>
      </c>
      <c r="X19" s="42">
        <f t="shared" si="13"/>
        <v>0</v>
      </c>
      <c r="Y19" s="42">
        <f t="shared" si="13"/>
        <v>0</v>
      </c>
      <c r="Z19" s="42">
        <f t="shared" si="13"/>
        <v>0</v>
      </c>
      <c r="AA19" s="42">
        <f t="shared" si="13"/>
        <v>0</v>
      </c>
      <c r="AB19" s="42">
        <f t="shared" si="13"/>
        <v>0</v>
      </c>
      <c r="AC19" s="42">
        <f t="shared" si="13"/>
        <v>0</v>
      </c>
      <c r="AD19" s="42">
        <f t="shared" si="13"/>
        <v>0</v>
      </c>
      <c r="AE19" s="42">
        <f t="shared" si="13"/>
        <v>0</v>
      </c>
      <c r="AF19" s="42">
        <f t="shared" si="13"/>
        <v>0</v>
      </c>
      <c r="AG19" s="42">
        <f t="shared" si="13"/>
        <v>0</v>
      </c>
      <c r="AH19" s="42">
        <f t="shared" si="13"/>
        <v>0</v>
      </c>
      <c r="AI19" s="42">
        <f t="shared" ref="AI19:BD19" si="14">AI20+AI21+AI26</f>
        <v>0</v>
      </c>
      <c r="AJ19" s="42">
        <f t="shared" si="14"/>
        <v>0</v>
      </c>
      <c r="AK19" s="42">
        <f t="shared" si="14"/>
        <v>0</v>
      </c>
      <c r="AL19" s="42">
        <f t="shared" si="14"/>
        <v>0</v>
      </c>
      <c r="AM19" s="42">
        <f t="shared" si="14"/>
        <v>0</v>
      </c>
      <c r="AN19" s="42">
        <f t="shared" si="14"/>
        <v>0</v>
      </c>
      <c r="AO19" s="42">
        <f t="shared" si="14"/>
        <v>0</v>
      </c>
      <c r="AP19" s="42">
        <f t="shared" si="14"/>
        <v>0</v>
      </c>
      <c r="AQ19" s="42">
        <f t="shared" si="14"/>
        <v>5</v>
      </c>
      <c r="AR19" s="42">
        <f t="shared" si="14"/>
        <v>0</v>
      </c>
      <c r="AS19" s="42">
        <f t="shared" si="14"/>
        <v>0</v>
      </c>
      <c r="AT19" s="42">
        <f t="shared" si="14"/>
        <v>1</v>
      </c>
      <c r="AU19" s="42">
        <f t="shared" si="14"/>
        <v>4</v>
      </c>
      <c r="AV19" s="42">
        <f t="shared" si="14"/>
        <v>0</v>
      </c>
      <c r="AW19" s="42">
        <f t="shared" si="14"/>
        <v>0</v>
      </c>
      <c r="AX19" s="42">
        <f t="shared" si="14"/>
        <v>0</v>
      </c>
      <c r="AY19" s="42">
        <f t="shared" si="14"/>
        <v>0</v>
      </c>
      <c r="AZ19" s="42">
        <f t="shared" si="14"/>
        <v>0</v>
      </c>
      <c r="BA19" s="42">
        <f t="shared" si="14"/>
        <v>0</v>
      </c>
      <c r="BB19" s="42">
        <f t="shared" si="14"/>
        <v>0</v>
      </c>
      <c r="BC19" s="42">
        <f t="shared" si="14"/>
        <v>9</v>
      </c>
      <c r="BD19" s="42">
        <f t="shared" si="14"/>
        <v>9</v>
      </c>
      <c r="BE19" s="77">
        <f t="shared" si="2"/>
        <v>5</v>
      </c>
      <c r="BF19" s="77">
        <f t="shared" si="12"/>
        <v>0</v>
      </c>
    </row>
    <row r="20" spans="1:58" ht="15.75" thickBot="1" x14ac:dyDescent="0.3">
      <c r="A20" s="15">
        <v>14</v>
      </c>
      <c r="B20" s="40" t="s">
        <v>62</v>
      </c>
      <c r="C20" s="86"/>
      <c r="D20" s="87"/>
      <c r="E20" s="56"/>
      <c r="F20" s="88">
        <f t="shared" si="5"/>
        <v>0</v>
      </c>
      <c r="G20" s="89">
        <f t="shared" si="6"/>
        <v>0</v>
      </c>
      <c r="H20" s="66"/>
      <c r="I20" s="66"/>
      <c r="J20" s="66"/>
      <c r="K20" s="66"/>
      <c r="L20" s="66"/>
      <c r="M20" s="89">
        <f t="shared" si="7"/>
        <v>0</v>
      </c>
      <c r="N20" s="66"/>
      <c r="O20" s="66"/>
      <c r="P20" s="66"/>
      <c r="Q20" s="66"/>
      <c r="R20" s="66"/>
      <c r="S20" s="90">
        <f t="shared" si="8"/>
        <v>0</v>
      </c>
      <c r="T20" s="67"/>
      <c r="U20" s="91">
        <f t="shared" si="9"/>
        <v>0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89">
        <f t="shared" si="10"/>
        <v>0</v>
      </c>
      <c r="AL20" s="66"/>
      <c r="AM20" s="66"/>
      <c r="AN20" s="66"/>
      <c r="AO20" s="66"/>
      <c r="AP20" s="66"/>
      <c r="AQ20" s="89">
        <f t="shared" si="11"/>
        <v>0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21"/>
      <c r="BD20" s="21"/>
      <c r="BE20" s="77">
        <f t="shared" si="2"/>
        <v>0</v>
      </c>
      <c r="BF20" s="77">
        <f t="shared" si="12"/>
        <v>0</v>
      </c>
    </row>
    <row r="21" spans="1:58" ht="15.75" thickBot="1" x14ac:dyDescent="0.3">
      <c r="A21" s="65">
        <v>15</v>
      </c>
      <c r="B21" s="111" t="s">
        <v>85</v>
      </c>
      <c r="C21" s="48">
        <f>C22+C23+C24+C25</f>
        <v>0</v>
      </c>
      <c r="D21" s="61">
        <f t="shared" ref="D21:BD21" si="15">D22+D23+D24+D25</f>
        <v>0</v>
      </c>
      <c r="E21" s="54">
        <f t="shared" si="15"/>
        <v>5</v>
      </c>
      <c r="F21" s="48">
        <f t="shared" si="15"/>
        <v>5</v>
      </c>
      <c r="G21" s="48">
        <f t="shared" si="15"/>
        <v>0</v>
      </c>
      <c r="H21" s="48">
        <f t="shared" si="15"/>
        <v>0</v>
      </c>
      <c r="I21" s="48">
        <f t="shared" si="15"/>
        <v>0</v>
      </c>
      <c r="J21" s="48">
        <f t="shared" si="15"/>
        <v>0</v>
      </c>
      <c r="K21" s="48">
        <f t="shared" si="15"/>
        <v>0</v>
      </c>
      <c r="L21" s="48">
        <f t="shared" si="15"/>
        <v>0</v>
      </c>
      <c r="M21" s="48">
        <f t="shared" si="15"/>
        <v>0</v>
      </c>
      <c r="N21" s="48">
        <f t="shared" si="15"/>
        <v>0</v>
      </c>
      <c r="O21" s="48">
        <f t="shared" si="15"/>
        <v>0</v>
      </c>
      <c r="P21" s="48">
        <f t="shared" si="15"/>
        <v>0</v>
      </c>
      <c r="Q21" s="48">
        <f t="shared" si="15"/>
        <v>0</v>
      </c>
      <c r="R21" s="48">
        <f t="shared" si="15"/>
        <v>0</v>
      </c>
      <c r="S21" s="48">
        <f t="shared" si="15"/>
        <v>0</v>
      </c>
      <c r="T21" s="48">
        <f t="shared" si="15"/>
        <v>0</v>
      </c>
      <c r="U21" s="48">
        <f t="shared" si="15"/>
        <v>0</v>
      </c>
      <c r="V21" s="48">
        <f t="shared" si="15"/>
        <v>0</v>
      </c>
      <c r="W21" s="48">
        <f t="shared" si="15"/>
        <v>0</v>
      </c>
      <c r="X21" s="48">
        <f t="shared" si="15"/>
        <v>0</v>
      </c>
      <c r="Y21" s="48">
        <f t="shared" si="15"/>
        <v>0</v>
      </c>
      <c r="Z21" s="48">
        <f t="shared" si="15"/>
        <v>0</v>
      </c>
      <c r="AA21" s="48">
        <f t="shared" si="15"/>
        <v>0</v>
      </c>
      <c r="AB21" s="48">
        <f t="shared" si="15"/>
        <v>0</v>
      </c>
      <c r="AC21" s="48">
        <f t="shared" si="15"/>
        <v>0</v>
      </c>
      <c r="AD21" s="48">
        <f t="shared" si="15"/>
        <v>0</v>
      </c>
      <c r="AE21" s="48">
        <f t="shared" si="15"/>
        <v>0</v>
      </c>
      <c r="AF21" s="48">
        <f t="shared" si="15"/>
        <v>0</v>
      </c>
      <c r="AG21" s="48">
        <f t="shared" si="15"/>
        <v>0</v>
      </c>
      <c r="AH21" s="48">
        <f t="shared" si="15"/>
        <v>0</v>
      </c>
      <c r="AI21" s="48">
        <f t="shared" si="15"/>
        <v>0</v>
      </c>
      <c r="AJ21" s="48">
        <f t="shared" si="15"/>
        <v>0</v>
      </c>
      <c r="AK21" s="48">
        <f t="shared" si="15"/>
        <v>0</v>
      </c>
      <c r="AL21" s="48">
        <f t="shared" si="15"/>
        <v>0</v>
      </c>
      <c r="AM21" s="48">
        <f t="shared" si="15"/>
        <v>0</v>
      </c>
      <c r="AN21" s="48">
        <f t="shared" si="15"/>
        <v>0</v>
      </c>
      <c r="AO21" s="48">
        <f t="shared" si="15"/>
        <v>0</v>
      </c>
      <c r="AP21" s="48">
        <f t="shared" si="15"/>
        <v>0</v>
      </c>
      <c r="AQ21" s="48">
        <f t="shared" si="15"/>
        <v>5</v>
      </c>
      <c r="AR21" s="48">
        <f t="shared" si="15"/>
        <v>0</v>
      </c>
      <c r="AS21" s="48">
        <f t="shared" si="15"/>
        <v>0</v>
      </c>
      <c r="AT21" s="48">
        <f t="shared" si="15"/>
        <v>1</v>
      </c>
      <c r="AU21" s="48">
        <f t="shared" si="15"/>
        <v>4</v>
      </c>
      <c r="AV21" s="48">
        <f t="shared" si="15"/>
        <v>0</v>
      </c>
      <c r="AW21" s="48">
        <f t="shared" si="15"/>
        <v>0</v>
      </c>
      <c r="AX21" s="48">
        <f t="shared" si="15"/>
        <v>0</v>
      </c>
      <c r="AY21" s="48">
        <f t="shared" si="15"/>
        <v>0</v>
      </c>
      <c r="AZ21" s="48">
        <f t="shared" si="15"/>
        <v>0</v>
      </c>
      <c r="BA21" s="48">
        <f t="shared" si="15"/>
        <v>0</v>
      </c>
      <c r="BB21" s="48">
        <f t="shared" si="15"/>
        <v>0</v>
      </c>
      <c r="BC21" s="48">
        <f t="shared" si="15"/>
        <v>9</v>
      </c>
      <c r="BD21" s="48">
        <f t="shared" si="15"/>
        <v>9</v>
      </c>
      <c r="BE21" s="81">
        <f t="shared" si="2"/>
        <v>5</v>
      </c>
      <c r="BF21" s="81">
        <f t="shared" si="12"/>
        <v>0</v>
      </c>
    </row>
    <row r="22" spans="1:58" ht="15.75" thickBot="1" x14ac:dyDescent="0.3">
      <c r="A22" s="15">
        <v>17</v>
      </c>
      <c r="B22" s="52" t="s">
        <v>78</v>
      </c>
      <c r="C22" s="92"/>
      <c r="D22" s="93"/>
      <c r="E22" s="28"/>
      <c r="F22" s="82">
        <f t="shared" si="5"/>
        <v>0</v>
      </c>
      <c r="G22" s="83">
        <f t="shared" si="6"/>
        <v>0</v>
      </c>
      <c r="H22" s="1"/>
      <c r="I22" s="1"/>
      <c r="J22" s="1"/>
      <c r="K22" s="1"/>
      <c r="L22" s="1"/>
      <c r="M22" s="83">
        <f t="shared" si="7"/>
        <v>0</v>
      </c>
      <c r="N22" s="1"/>
      <c r="O22" s="1"/>
      <c r="P22" s="1"/>
      <c r="Q22" s="1"/>
      <c r="R22" s="1"/>
      <c r="S22" s="84">
        <f t="shared" si="8"/>
        <v>0</v>
      </c>
      <c r="T22" s="29"/>
      <c r="U22" s="85">
        <f t="shared" si="9"/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83">
        <f t="shared" si="10"/>
        <v>0</v>
      </c>
      <c r="AL22" s="1"/>
      <c r="AM22" s="1"/>
      <c r="AN22" s="1"/>
      <c r="AO22" s="1"/>
      <c r="AP22" s="1"/>
      <c r="AQ22" s="83">
        <f t="shared" si="11"/>
        <v>0</v>
      </c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77">
        <f t="shared" si="2"/>
        <v>0</v>
      </c>
      <c r="BF22" s="77">
        <f t="shared" si="12"/>
        <v>0</v>
      </c>
    </row>
    <row r="23" spans="1:58" ht="24.95" customHeight="1" thickBot="1" x14ac:dyDescent="0.3">
      <c r="A23" s="15">
        <v>18</v>
      </c>
      <c r="B23" s="52" t="s">
        <v>81</v>
      </c>
      <c r="C23" s="92"/>
      <c r="D23" s="93"/>
      <c r="E23" s="28"/>
      <c r="F23" s="82">
        <f t="shared" si="5"/>
        <v>0</v>
      </c>
      <c r="G23" s="83">
        <f t="shared" si="6"/>
        <v>0</v>
      </c>
      <c r="H23" s="1"/>
      <c r="I23" s="1"/>
      <c r="J23" s="1"/>
      <c r="K23" s="1"/>
      <c r="L23" s="1"/>
      <c r="M23" s="83">
        <f t="shared" si="7"/>
        <v>0</v>
      </c>
      <c r="N23" s="1"/>
      <c r="O23" s="1"/>
      <c r="P23" s="1"/>
      <c r="Q23" s="1"/>
      <c r="R23" s="1"/>
      <c r="S23" s="84">
        <f t="shared" si="8"/>
        <v>0</v>
      </c>
      <c r="T23" s="29"/>
      <c r="U23" s="85">
        <f t="shared" si="9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83">
        <f t="shared" si="10"/>
        <v>0</v>
      </c>
      <c r="AL23" s="1"/>
      <c r="AM23" s="1"/>
      <c r="AN23" s="1"/>
      <c r="AO23" s="1"/>
      <c r="AP23" s="1"/>
      <c r="AQ23" s="83">
        <f t="shared" si="11"/>
        <v>0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77">
        <f t="shared" si="2"/>
        <v>0</v>
      </c>
      <c r="BF23" s="77">
        <f t="shared" si="12"/>
        <v>0</v>
      </c>
    </row>
    <row r="24" spans="1:58" ht="29.25" customHeight="1" thickBot="1" x14ac:dyDescent="0.3">
      <c r="A24" s="15">
        <v>19</v>
      </c>
      <c r="B24" s="52" t="s">
        <v>82</v>
      </c>
      <c r="C24" s="92"/>
      <c r="D24" s="93"/>
      <c r="E24" s="28"/>
      <c r="F24" s="82">
        <f t="shared" si="5"/>
        <v>0</v>
      </c>
      <c r="G24" s="83">
        <f t="shared" si="6"/>
        <v>0</v>
      </c>
      <c r="H24" s="1"/>
      <c r="I24" s="1"/>
      <c r="J24" s="1"/>
      <c r="K24" s="1"/>
      <c r="L24" s="1"/>
      <c r="M24" s="83">
        <f t="shared" si="7"/>
        <v>0</v>
      </c>
      <c r="N24" s="1"/>
      <c r="O24" s="1"/>
      <c r="P24" s="1"/>
      <c r="Q24" s="1"/>
      <c r="R24" s="1"/>
      <c r="S24" s="84">
        <f t="shared" si="8"/>
        <v>0</v>
      </c>
      <c r="T24" s="29"/>
      <c r="U24" s="85">
        <f t="shared" si="9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83">
        <f t="shared" si="10"/>
        <v>0</v>
      </c>
      <c r="AL24" s="1"/>
      <c r="AM24" s="1"/>
      <c r="AN24" s="1"/>
      <c r="AO24" s="1"/>
      <c r="AP24" s="1"/>
      <c r="AQ24" s="83">
        <f t="shared" si="11"/>
        <v>0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77">
        <f t="shared" si="2"/>
        <v>0</v>
      </c>
      <c r="BF24" s="77">
        <f t="shared" si="12"/>
        <v>0</v>
      </c>
    </row>
    <row r="25" spans="1:58" ht="24.95" customHeight="1" thickBot="1" x14ac:dyDescent="0.3">
      <c r="A25" s="15">
        <v>20</v>
      </c>
      <c r="B25" s="52" t="s">
        <v>79</v>
      </c>
      <c r="C25" s="92"/>
      <c r="D25" s="93"/>
      <c r="E25" s="28">
        <v>5</v>
      </c>
      <c r="F25" s="82">
        <f t="shared" ref="F25" si="16">SUM(G25,M25,S25,AK25,AQ25)</f>
        <v>5</v>
      </c>
      <c r="G25" s="83">
        <f t="shared" ref="G25" si="17">SUM(H25:L25)</f>
        <v>0</v>
      </c>
      <c r="H25" s="1"/>
      <c r="I25" s="1"/>
      <c r="J25" s="1"/>
      <c r="K25" s="1"/>
      <c r="L25" s="1"/>
      <c r="M25" s="83">
        <f t="shared" si="7"/>
        <v>0</v>
      </c>
      <c r="N25" s="1"/>
      <c r="O25" s="1"/>
      <c r="P25" s="1"/>
      <c r="Q25" s="1"/>
      <c r="R25" s="1"/>
      <c r="S25" s="84">
        <f t="shared" si="8"/>
        <v>0</v>
      </c>
      <c r="T25" s="29"/>
      <c r="U25" s="85">
        <f t="shared" si="9"/>
        <v>0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83">
        <f t="shared" si="10"/>
        <v>0</v>
      </c>
      <c r="AL25" s="1"/>
      <c r="AM25" s="1"/>
      <c r="AN25" s="1"/>
      <c r="AO25" s="1"/>
      <c r="AP25" s="1"/>
      <c r="AQ25" s="83">
        <f t="shared" si="11"/>
        <v>5</v>
      </c>
      <c r="AR25" s="1"/>
      <c r="AS25" s="1"/>
      <c r="AT25" s="1">
        <v>1</v>
      </c>
      <c r="AU25" s="1">
        <v>4</v>
      </c>
      <c r="AV25" s="1"/>
      <c r="AW25" s="1"/>
      <c r="AX25" s="1"/>
      <c r="AY25" s="1"/>
      <c r="AZ25" s="1"/>
      <c r="BA25" s="1"/>
      <c r="BB25" s="1"/>
      <c r="BC25" s="1">
        <v>9</v>
      </c>
      <c r="BD25" s="1">
        <v>9</v>
      </c>
      <c r="BE25" s="77">
        <f t="shared" si="2"/>
        <v>5</v>
      </c>
      <c r="BF25" s="77">
        <f t="shared" si="12"/>
        <v>0</v>
      </c>
    </row>
    <row r="26" spans="1:58" ht="19.5" customHeight="1" thickBot="1" x14ac:dyDescent="0.3">
      <c r="A26" s="15">
        <v>21</v>
      </c>
      <c r="B26" s="112" t="s">
        <v>86</v>
      </c>
      <c r="C26" s="92"/>
      <c r="D26" s="93"/>
      <c r="E26" s="28"/>
      <c r="F26" s="82">
        <f t="shared" si="5"/>
        <v>0</v>
      </c>
      <c r="G26" s="83">
        <f t="shared" si="6"/>
        <v>0</v>
      </c>
      <c r="H26" s="1"/>
      <c r="I26" s="1"/>
      <c r="J26" s="1"/>
      <c r="K26" s="1"/>
      <c r="L26" s="1"/>
      <c r="M26" s="83">
        <f t="shared" si="7"/>
        <v>0</v>
      </c>
      <c r="N26" s="1"/>
      <c r="O26" s="1"/>
      <c r="P26" s="1"/>
      <c r="Q26" s="1"/>
      <c r="R26" s="1"/>
      <c r="S26" s="84">
        <f t="shared" si="8"/>
        <v>0</v>
      </c>
      <c r="T26" s="29"/>
      <c r="U26" s="85">
        <f t="shared" si="9"/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83">
        <f t="shared" si="10"/>
        <v>0</v>
      </c>
      <c r="AL26" s="1"/>
      <c r="AM26" s="1"/>
      <c r="AN26" s="1"/>
      <c r="AO26" s="1"/>
      <c r="AP26" s="1"/>
      <c r="AQ26" s="83">
        <f t="shared" si="11"/>
        <v>0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77">
        <f t="shared" si="2"/>
        <v>0</v>
      </c>
      <c r="BF26" s="77">
        <f t="shared" si="12"/>
        <v>0</v>
      </c>
    </row>
    <row r="27" spans="1:58" ht="41.25" customHeight="1" thickBot="1" x14ac:dyDescent="0.3">
      <c r="A27" s="41">
        <v>22</v>
      </c>
      <c r="B27" s="50" t="s">
        <v>63</v>
      </c>
      <c r="C27" s="49">
        <f t="shared" ref="C27:AH27" si="18">C7+C8-C36</f>
        <v>0</v>
      </c>
      <c r="D27" s="49">
        <f t="shared" si="18"/>
        <v>0</v>
      </c>
      <c r="E27" s="55">
        <f t="shared" si="18"/>
        <v>9</v>
      </c>
      <c r="F27" s="49">
        <f t="shared" si="18"/>
        <v>9</v>
      </c>
      <c r="G27" s="49">
        <f t="shared" si="18"/>
        <v>0</v>
      </c>
      <c r="H27" s="49">
        <f t="shared" si="18"/>
        <v>0</v>
      </c>
      <c r="I27" s="49">
        <f t="shared" si="18"/>
        <v>0</v>
      </c>
      <c r="J27" s="49">
        <f t="shared" si="18"/>
        <v>0</v>
      </c>
      <c r="K27" s="49">
        <f t="shared" si="18"/>
        <v>0</v>
      </c>
      <c r="L27" s="49">
        <f t="shared" si="18"/>
        <v>0</v>
      </c>
      <c r="M27" s="49">
        <f t="shared" si="18"/>
        <v>0</v>
      </c>
      <c r="N27" s="49">
        <f t="shared" si="18"/>
        <v>0</v>
      </c>
      <c r="O27" s="49">
        <f t="shared" si="18"/>
        <v>0</v>
      </c>
      <c r="P27" s="49">
        <f t="shared" si="18"/>
        <v>0</v>
      </c>
      <c r="Q27" s="49">
        <f t="shared" si="18"/>
        <v>0</v>
      </c>
      <c r="R27" s="49">
        <f t="shared" si="18"/>
        <v>0</v>
      </c>
      <c r="S27" s="49">
        <f t="shared" si="18"/>
        <v>3</v>
      </c>
      <c r="T27" s="49">
        <f t="shared" si="18"/>
        <v>0</v>
      </c>
      <c r="U27" s="49">
        <f t="shared" si="18"/>
        <v>0</v>
      </c>
      <c r="V27" s="49">
        <f t="shared" si="18"/>
        <v>0</v>
      </c>
      <c r="W27" s="49">
        <f t="shared" si="18"/>
        <v>0</v>
      </c>
      <c r="X27" s="49">
        <f t="shared" si="18"/>
        <v>0</v>
      </c>
      <c r="Y27" s="49">
        <f t="shared" si="18"/>
        <v>0</v>
      </c>
      <c r="Z27" s="49">
        <f t="shared" si="18"/>
        <v>0</v>
      </c>
      <c r="AA27" s="49">
        <f t="shared" si="18"/>
        <v>0</v>
      </c>
      <c r="AB27" s="49">
        <f t="shared" si="18"/>
        <v>0</v>
      </c>
      <c r="AC27" s="49">
        <f t="shared" si="18"/>
        <v>0</v>
      </c>
      <c r="AD27" s="49">
        <f t="shared" si="18"/>
        <v>0</v>
      </c>
      <c r="AE27" s="49">
        <f t="shared" si="18"/>
        <v>0</v>
      </c>
      <c r="AF27" s="49">
        <f t="shared" si="18"/>
        <v>0</v>
      </c>
      <c r="AG27" s="49">
        <f t="shared" si="18"/>
        <v>0</v>
      </c>
      <c r="AH27" s="49">
        <f t="shared" si="18"/>
        <v>0</v>
      </c>
      <c r="AI27" s="49">
        <f t="shared" ref="AI27:BD27" si="19">AI7+AI8-AI36</f>
        <v>3</v>
      </c>
      <c r="AJ27" s="49">
        <f t="shared" si="19"/>
        <v>0</v>
      </c>
      <c r="AK27" s="49">
        <f t="shared" si="19"/>
        <v>0</v>
      </c>
      <c r="AL27" s="49">
        <f t="shared" si="19"/>
        <v>0</v>
      </c>
      <c r="AM27" s="49">
        <f t="shared" si="19"/>
        <v>0</v>
      </c>
      <c r="AN27" s="49">
        <f t="shared" si="19"/>
        <v>0</v>
      </c>
      <c r="AO27" s="49">
        <f t="shared" si="19"/>
        <v>0</v>
      </c>
      <c r="AP27" s="49">
        <f t="shared" si="19"/>
        <v>0</v>
      </c>
      <c r="AQ27" s="49">
        <f t="shared" si="19"/>
        <v>6</v>
      </c>
      <c r="AR27" s="49">
        <f t="shared" si="19"/>
        <v>0</v>
      </c>
      <c r="AS27" s="49">
        <f t="shared" si="19"/>
        <v>0</v>
      </c>
      <c r="AT27" s="49">
        <f t="shared" si="19"/>
        <v>1</v>
      </c>
      <c r="AU27" s="49">
        <f t="shared" si="19"/>
        <v>5</v>
      </c>
      <c r="AV27" s="49">
        <f t="shared" si="19"/>
        <v>0</v>
      </c>
      <c r="AW27" s="49">
        <f t="shared" si="19"/>
        <v>0</v>
      </c>
      <c r="AX27" s="49">
        <f t="shared" si="19"/>
        <v>0</v>
      </c>
      <c r="AY27" s="49">
        <f t="shared" si="19"/>
        <v>0</v>
      </c>
      <c r="AZ27" s="49">
        <f t="shared" si="19"/>
        <v>0</v>
      </c>
      <c r="BA27" s="49">
        <f t="shared" si="19"/>
        <v>0</v>
      </c>
      <c r="BB27" s="49">
        <f t="shared" si="19"/>
        <v>0</v>
      </c>
      <c r="BC27" s="49">
        <f t="shared" si="19"/>
        <v>19</v>
      </c>
      <c r="BD27" s="49">
        <f t="shared" si="19"/>
        <v>19</v>
      </c>
      <c r="BE27" s="77">
        <f t="shared" si="2"/>
        <v>9</v>
      </c>
      <c r="BF27" s="77">
        <f t="shared" si="12"/>
        <v>0</v>
      </c>
    </row>
    <row r="28" spans="1:58" ht="18" customHeight="1" thickBot="1" x14ac:dyDescent="0.3">
      <c r="A28" s="15">
        <v>23</v>
      </c>
      <c r="B28" s="52" t="s">
        <v>64</v>
      </c>
      <c r="C28" s="94"/>
      <c r="D28" s="95"/>
      <c r="E28" s="16"/>
      <c r="F28" s="96">
        <f t="shared" si="5"/>
        <v>0</v>
      </c>
      <c r="G28" s="74">
        <f t="shared" si="6"/>
        <v>0</v>
      </c>
      <c r="H28" s="17"/>
      <c r="I28" s="17"/>
      <c r="J28" s="17"/>
      <c r="K28" s="17"/>
      <c r="L28" s="17"/>
      <c r="M28" s="74">
        <f t="shared" si="7"/>
        <v>0</v>
      </c>
      <c r="N28" s="17"/>
      <c r="O28" s="17"/>
      <c r="P28" s="17"/>
      <c r="Q28" s="17"/>
      <c r="R28" s="17"/>
      <c r="S28" s="75">
        <f t="shared" si="8"/>
        <v>0</v>
      </c>
      <c r="T28" s="20"/>
      <c r="U28" s="76">
        <f t="shared" si="9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74">
        <f t="shared" si="10"/>
        <v>0</v>
      </c>
      <c r="AL28" s="17"/>
      <c r="AM28" s="17"/>
      <c r="AN28" s="17"/>
      <c r="AO28" s="17"/>
      <c r="AP28" s="17"/>
      <c r="AQ28" s="74">
        <f t="shared" si="11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21"/>
      <c r="BD28" s="21"/>
      <c r="BE28" s="77">
        <f t="shared" si="2"/>
        <v>0</v>
      </c>
      <c r="BF28" s="77">
        <f t="shared" si="12"/>
        <v>0</v>
      </c>
    </row>
    <row r="29" spans="1:58" ht="28.5" customHeight="1" thickBot="1" x14ac:dyDescent="0.3">
      <c r="A29" s="41">
        <v>24</v>
      </c>
      <c r="B29" s="50" t="s">
        <v>65</v>
      </c>
      <c r="C29" s="44">
        <f>C31+C34+C35</f>
        <v>0</v>
      </c>
      <c r="D29" s="42">
        <f t="shared" ref="D29:BD29" si="20">D31+D34+D35</f>
        <v>0</v>
      </c>
      <c r="E29" s="42">
        <f t="shared" si="20"/>
        <v>9</v>
      </c>
      <c r="F29" s="42">
        <f t="shared" si="20"/>
        <v>9</v>
      </c>
      <c r="G29" s="42">
        <f t="shared" si="20"/>
        <v>0</v>
      </c>
      <c r="H29" s="42">
        <f t="shared" si="20"/>
        <v>0</v>
      </c>
      <c r="I29" s="42">
        <f t="shared" si="20"/>
        <v>0</v>
      </c>
      <c r="J29" s="42">
        <f t="shared" si="20"/>
        <v>0</v>
      </c>
      <c r="K29" s="42">
        <f t="shared" si="20"/>
        <v>0</v>
      </c>
      <c r="L29" s="42">
        <f t="shared" si="20"/>
        <v>0</v>
      </c>
      <c r="M29" s="42">
        <f t="shared" si="20"/>
        <v>0</v>
      </c>
      <c r="N29" s="42">
        <f t="shared" si="20"/>
        <v>0</v>
      </c>
      <c r="O29" s="42">
        <f t="shared" si="20"/>
        <v>0</v>
      </c>
      <c r="P29" s="42">
        <f t="shared" si="20"/>
        <v>0</v>
      </c>
      <c r="Q29" s="42">
        <f t="shared" si="20"/>
        <v>0</v>
      </c>
      <c r="R29" s="42">
        <f t="shared" si="20"/>
        <v>0</v>
      </c>
      <c r="S29" s="42">
        <f t="shared" si="20"/>
        <v>3</v>
      </c>
      <c r="T29" s="42">
        <f t="shared" si="20"/>
        <v>0</v>
      </c>
      <c r="U29" s="42">
        <f t="shared" si="20"/>
        <v>0</v>
      </c>
      <c r="V29" s="42">
        <f t="shared" si="20"/>
        <v>0</v>
      </c>
      <c r="W29" s="42">
        <f t="shared" si="20"/>
        <v>0</v>
      </c>
      <c r="X29" s="42">
        <f t="shared" si="20"/>
        <v>0</v>
      </c>
      <c r="Y29" s="42">
        <f t="shared" si="20"/>
        <v>0</v>
      </c>
      <c r="Z29" s="42">
        <f t="shared" si="20"/>
        <v>0</v>
      </c>
      <c r="AA29" s="42">
        <f t="shared" si="20"/>
        <v>0</v>
      </c>
      <c r="AB29" s="42">
        <f t="shared" si="20"/>
        <v>0</v>
      </c>
      <c r="AC29" s="42">
        <f t="shared" si="20"/>
        <v>0</v>
      </c>
      <c r="AD29" s="42">
        <f t="shared" si="20"/>
        <v>0</v>
      </c>
      <c r="AE29" s="42">
        <f t="shared" si="20"/>
        <v>0</v>
      </c>
      <c r="AF29" s="42">
        <f t="shared" si="20"/>
        <v>0</v>
      </c>
      <c r="AG29" s="42">
        <f t="shared" si="20"/>
        <v>0</v>
      </c>
      <c r="AH29" s="42">
        <f t="shared" si="20"/>
        <v>0</v>
      </c>
      <c r="AI29" s="42">
        <f t="shared" si="20"/>
        <v>3</v>
      </c>
      <c r="AJ29" s="42">
        <f t="shared" si="20"/>
        <v>0</v>
      </c>
      <c r="AK29" s="42">
        <f t="shared" si="20"/>
        <v>0</v>
      </c>
      <c r="AL29" s="42">
        <f t="shared" si="20"/>
        <v>0</v>
      </c>
      <c r="AM29" s="42">
        <f t="shared" si="20"/>
        <v>0</v>
      </c>
      <c r="AN29" s="42">
        <f t="shared" si="20"/>
        <v>0</v>
      </c>
      <c r="AO29" s="42">
        <f t="shared" si="20"/>
        <v>0</v>
      </c>
      <c r="AP29" s="42">
        <f t="shared" si="20"/>
        <v>0</v>
      </c>
      <c r="AQ29" s="42">
        <f t="shared" si="20"/>
        <v>6</v>
      </c>
      <c r="AR29" s="42">
        <f t="shared" si="20"/>
        <v>0</v>
      </c>
      <c r="AS29" s="42">
        <f t="shared" si="20"/>
        <v>0</v>
      </c>
      <c r="AT29" s="42">
        <f t="shared" si="20"/>
        <v>1</v>
      </c>
      <c r="AU29" s="42">
        <f t="shared" si="20"/>
        <v>5</v>
      </c>
      <c r="AV29" s="42">
        <f t="shared" si="20"/>
        <v>0</v>
      </c>
      <c r="AW29" s="42">
        <f t="shared" si="20"/>
        <v>0</v>
      </c>
      <c r="AX29" s="42">
        <f t="shared" si="20"/>
        <v>0</v>
      </c>
      <c r="AY29" s="42">
        <f t="shared" si="20"/>
        <v>0</v>
      </c>
      <c r="AZ29" s="42">
        <f t="shared" si="20"/>
        <v>0</v>
      </c>
      <c r="BA29" s="42">
        <f t="shared" si="20"/>
        <v>0</v>
      </c>
      <c r="BB29" s="42">
        <f t="shared" si="20"/>
        <v>0</v>
      </c>
      <c r="BC29" s="42">
        <f t="shared" si="20"/>
        <v>19</v>
      </c>
      <c r="BD29" s="42">
        <f t="shared" si="20"/>
        <v>19</v>
      </c>
      <c r="BE29" s="77">
        <f t="shared" si="2"/>
        <v>9</v>
      </c>
      <c r="BF29" s="77">
        <f t="shared" si="12"/>
        <v>0</v>
      </c>
    </row>
    <row r="30" spans="1:58" ht="88.5" customHeight="1" thickBot="1" x14ac:dyDescent="0.3">
      <c r="A30" s="78">
        <v>25</v>
      </c>
      <c r="B30" s="79" t="s">
        <v>6</v>
      </c>
      <c r="C30" s="97" t="s">
        <v>84</v>
      </c>
      <c r="D30" s="97" t="s">
        <v>83</v>
      </c>
      <c r="E30" s="98">
        <f t="shared" ref="E30:BF30" si="21">E27-E29</f>
        <v>0</v>
      </c>
      <c r="F30" s="98">
        <f t="shared" si="21"/>
        <v>0</v>
      </c>
      <c r="G30" s="98">
        <f t="shared" si="21"/>
        <v>0</v>
      </c>
      <c r="H30" s="98">
        <f t="shared" si="21"/>
        <v>0</v>
      </c>
      <c r="I30" s="98">
        <f t="shared" si="21"/>
        <v>0</v>
      </c>
      <c r="J30" s="98">
        <f t="shared" si="21"/>
        <v>0</v>
      </c>
      <c r="K30" s="98">
        <f t="shared" si="21"/>
        <v>0</v>
      </c>
      <c r="L30" s="98">
        <f t="shared" si="21"/>
        <v>0</v>
      </c>
      <c r="M30" s="98">
        <f t="shared" si="21"/>
        <v>0</v>
      </c>
      <c r="N30" s="98">
        <f t="shared" si="21"/>
        <v>0</v>
      </c>
      <c r="O30" s="98">
        <f t="shared" si="21"/>
        <v>0</v>
      </c>
      <c r="P30" s="98">
        <f t="shared" si="21"/>
        <v>0</v>
      </c>
      <c r="Q30" s="98">
        <f t="shared" si="21"/>
        <v>0</v>
      </c>
      <c r="R30" s="98">
        <f t="shared" si="21"/>
        <v>0</v>
      </c>
      <c r="S30" s="98">
        <f t="shared" si="21"/>
        <v>0</v>
      </c>
      <c r="T30" s="98">
        <f t="shared" si="21"/>
        <v>0</v>
      </c>
      <c r="U30" s="98">
        <f t="shared" si="21"/>
        <v>0</v>
      </c>
      <c r="V30" s="98">
        <f t="shared" si="21"/>
        <v>0</v>
      </c>
      <c r="W30" s="98">
        <f t="shared" si="21"/>
        <v>0</v>
      </c>
      <c r="X30" s="98">
        <f t="shared" si="21"/>
        <v>0</v>
      </c>
      <c r="Y30" s="98">
        <f t="shared" si="21"/>
        <v>0</v>
      </c>
      <c r="Z30" s="98">
        <f t="shared" si="21"/>
        <v>0</v>
      </c>
      <c r="AA30" s="98">
        <f t="shared" si="21"/>
        <v>0</v>
      </c>
      <c r="AB30" s="98">
        <f t="shared" si="21"/>
        <v>0</v>
      </c>
      <c r="AC30" s="98">
        <f t="shared" si="21"/>
        <v>0</v>
      </c>
      <c r="AD30" s="98">
        <f t="shared" si="21"/>
        <v>0</v>
      </c>
      <c r="AE30" s="98">
        <f t="shared" si="21"/>
        <v>0</v>
      </c>
      <c r="AF30" s="98">
        <f t="shared" si="21"/>
        <v>0</v>
      </c>
      <c r="AG30" s="98">
        <f t="shared" si="21"/>
        <v>0</v>
      </c>
      <c r="AH30" s="98">
        <f t="shared" si="21"/>
        <v>0</v>
      </c>
      <c r="AI30" s="98">
        <f t="shared" si="21"/>
        <v>0</v>
      </c>
      <c r="AJ30" s="98">
        <f t="shared" si="21"/>
        <v>0</v>
      </c>
      <c r="AK30" s="98">
        <f t="shared" si="21"/>
        <v>0</v>
      </c>
      <c r="AL30" s="98">
        <f t="shared" si="21"/>
        <v>0</v>
      </c>
      <c r="AM30" s="98">
        <f t="shared" si="21"/>
        <v>0</v>
      </c>
      <c r="AN30" s="98">
        <f t="shared" si="21"/>
        <v>0</v>
      </c>
      <c r="AO30" s="98">
        <f t="shared" si="21"/>
        <v>0</v>
      </c>
      <c r="AP30" s="98">
        <f t="shared" si="21"/>
        <v>0</v>
      </c>
      <c r="AQ30" s="98">
        <f t="shared" si="21"/>
        <v>0</v>
      </c>
      <c r="AR30" s="98">
        <f t="shared" si="21"/>
        <v>0</v>
      </c>
      <c r="AS30" s="98">
        <f t="shared" si="21"/>
        <v>0</v>
      </c>
      <c r="AT30" s="98">
        <f t="shared" si="21"/>
        <v>0</v>
      </c>
      <c r="AU30" s="98">
        <f t="shared" si="21"/>
        <v>0</v>
      </c>
      <c r="AV30" s="98">
        <f t="shared" si="21"/>
        <v>0</v>
      </c>
      <c r="AW30" s="98">
        <f t="shared" si="21"/>
        <v>0</v>
      </c>
      <c r="AX30" s="98">
        <f t="shared" si="21"/>
        <v>0</v>
      </c>
      <c r="AY30" s="98">
        <f t="shared" si="21"/>
        <v>0</v>
      </c>
      <c r="AZ30" s="98">
        <f t="shared" si="21"/>
        <v>0</v>
      </c>
      <c r="BA30" s="98">
        <f t="shared" si="21"/>
        <v>0</v>
      </c>
      <c r="BB30" s="98">
        <f t="shared" si="21"/>
        <v>0</v>
      </c>
      <c r="BC30" s="98">
        <f t="shared" si="21"/>
        <v>0</v>
      </c>
      <c r="BD30" s="98">
        <f t="shared" si="21"/>
        <v>0</v>
      </c>
      <c r="BE30" s="98">
        <f t="shared" si="21"/>
        <v>0</v>
      </c>
      <c r="BF30" s="98">
        <f t="shared" si="21"/>
        <v>0</v>
      </c>
    </row>
    <row r="31" spans="1:58" ht="15.75" thickBot="1" x14ac:dyDescent="0.3">
      <c r="A31" s="15">
        <v>26</v>
      </c>
      <c r="B31" s="53" t="s">
        <v>66</v>
      </c>
      <c r="C31" s="92"/>
      <c r="D31" s="93"/>
      <c r="E31" s="28">
        <v>9</v>
      </c>
      <c r="F31" s="82">
        <f t="shared" si="5"/>
        <v>9</v>
      </c>
      <c r="G31" s="83">
        <f t="shared" si="6"/>
        <v>0</v>
      </c>
      <c r="H31" s="1"/>
      <c r="I31" s="1"/>
      <c r="J31" s="1"/>
      <c r="K31" s="1"/>
      <c r="L31" s="1"/>
      <c r="M31" s="83">
        <f t="shared" si="7"/>
        <v>0</v>
      </c>
      <c r="N31" s="1"/>
      <c r="O31" s="1"/>
      <c r="P31" s="1"/>
      <c r="Q31" s="1"/>
      <c r="R31" s="1"/>
      <c r="S31" s="84">
        <f t="shared" si="8"/>
        <v>3</v>
      </c>
      <c r="T31" s="29"/>
      <c r="U31" s="85">
        <f t="shared" si="9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>
        <v>3</v>
      </c>
      <c r="AJ31" s="1"/>
      <c r="AK31" s="83">
        <f t="shared" si="10"/>
        <v>0</v>
      </c>
      <c r="AL31" s="1"/>
      <c r="AM31" s="1"/>
      <c r="AN31" s="1"/>
      <c r="AO31" s="1"/>
      <c r="AP31" s="1"/>
      <c r="AQ31" s="83">
        <f t="shared" si="11"/>
        <v>6</v>
      </c>
      <c r="AR31" s="31"/>
      <c r="AS31" s="31"/>
      <c r="AT31" s="31">
        <v>1</v>
      </c>
      <c r="AU31" s="31">
        <v>5</v>
      </c>
      <c r="AV31" s="31"/>
      <c r="AW31" s="31"/>
      <c r="AX31" s="31"/>
      <c r="AY31" s="31"/>
      <c r="AZ31" s="31"/>
      <c r="BA31" s="31"/>
      <c r="BB31" s="31"/>
      <c r="BC31" s="30">
        <v>19</v>
      </c>
      <c r="BD31" s="30">
        <v>19</v>
      </c>
      <c r="BE31" s="77">
        <f t="shared" si="2"/>
        <v>9</v>
      </c>
      <c r="BF31" s="77">
        <f t="shared" si="12"/>
        <v>0</v>
      </c>
    </row>
    <row r="32" spans="1:58" ht="26.25" thickBot="1" x14ac:dyDescent="0.3">
      <c r="A32" s="15">
        <v>27</v>
      </c>
      <c r="B32" s="52" t="s">
        <v>67</v>
      </c>
      <c r="C32" s="92"/>
      <c r="D32" s="93"/>
      <c r="E32" s="28">
        <v>9</v>
      </c>
      <c r="F32" s="82">
        <f t="shared" si="5"/>
        <v>9</v>
      </c>
      <c r="G32" s="83">
        <f t="shared" si="6"/>
        <v>0</v>
      </c>
      <c r="H32" s="1"/>
      <c r="I32" s="1"/>
      <c r="J32" s="1"/>
      <c r="K32" s="1"/>
      <c r="L32" s="1"/>
      <c r="M32" s="83">
        <f t="shared" si="7"/>
        <v>0</v>
      </c>
      <c r="N32" s="1"/>
      <c r="O32" s="1"/>
      <c r="P32" s="1"/>
      <c r="Q32" s="1"/>
      <c r="R32" s="1"/>
      <c r="S32" s="84">
        <f t="shared" si="8"/>
        <v>3</v>
      </c>
      <c r="T32" s="29"/>
      <c r="U32" s="85">
        <f t="shared" si="9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>
        <v>3</v>
      </c>
      <c r="AJ32" s="1"/>
      <c r="AK32" s="83">
        <f t="shared" si="10"/>
        <v>0</v>
      </c>
      <c r="AL32" s="1"/>
      <c r="AM32" s="1"/>
      <c r="AN32" s="1"/>
      <c r="AO32" s="1"/>
      <c r="AP32" s="1"/>
      <c r="AQ32" s="83">
        <f t="shared" si="11"/>
        <v>6</v>
      </c>
      <c r="AR32" s="31"/>
      <c r="AS32" s="31"/>
      <c r="AT32" s="31">
        <v>1</v>
      </c>
      <c r="AU32" s="31">
        <v>5</v>
      </c>
      <c r="AV32" s="31"/>
      <c r="AW32" s="31"/>
      <c r="AX32" s="31"/>
      <c r="AY32" s="31"/>
      <c r="AZ32" s="31"/>
      <c r="BA32" s="31"/>
      <c r="BB32" s="31"/>
      <c r="BC32" s="31">
        <v>19</v>
      </c>
      <c r="BD32" s="31">
        <v>19</v>
      </c>
      <c r="BE32" s="77">
        <f t="shared" si="2"/>
        <v>9</v>
      </c>
      <c r="BF32" s="77">
        <f t="shared" si="12"/>
        <v>0</v>
      </c>
    </row>
    <row r="33" spans="1:58" ht="14.25" customHeight="1" thickBot="1" x14ac:dyDescent="0.3">
      <c r="A33" s="78">
        <v>28</v>
      </c>
      <c r="B33" s="79" t="s">
        <v>6</v>
      </c>
      <c r="C33" s="99">
        <f t="shared" ref="C33:BF33" si="22">C31-C32</f>
        <v>0</v>
      </c>
      <c r="D33" s="100">
        <f t="shared" si="22"/>
        <v>0</v>
      </c>
      <c r="E33" s="98">
        <f t="shared" si="22"/>
        <v>0</v>
      </c>
      <c r="F33" s="98">
        <f t="shared" si="22"/>
        <v>0</v>
      </c>
      <c r="G33" s="98">
        <f t="shared" si="22"/>
        <v>0</v>
      </c>
      <c r="H33" s="98">
        <f t="shared" si="22"/>
        <v>0</v>
      </c>
      <c r="I33" s="98">
        <f t="shared" si="22"/>
        <v>0</v>
      </c>
      <c r="J33" s="98">
        <f t="shared" si="22"/>
        <v>0</v>
      </c>
      <c r="K33" s="98">
        <f t="shared" si="22"/>
        <v>0</v>
      </c>
      <c r="L33" s="98">
        <f t="shared" si="22"/>
        <v>0</v>
      </c>
      <c r="M33" s="98">
        <f t="shared" si="22"/>
        <v>0</v>
      </c>
      <c r="N33" s="98">
        <f t="shared" si="22"/>
        <v>0</v>
      </c>
      <c r="O33" s="98">
        <f t="shared" si="22"/>
        <v>0</v>
      </c>
      <c r="P33" s="98">
        <f t="shared" si="22"/>
        <v>0</v>
      </c>
      <c r="Q33" s="98">
        <f t="shared" si="22"/>
        <v>0</v>
      </c>
      <c r="R33" s="98">
        <f t="shared" si="22"/>
        <v>0</v>
      </c>
      <c r="S33" s="98">
        <f t="shared" si="22"/>
        <v>0</v>
      </c>
      <c r="T33" s="98">
        <f t="shared" si="22"/>
        <v>0</v>
      </c>
      <c r="U33" s="98">
        <f t="shared" si="22"/>
        <v>0</v>
      </c>
      <c r="V33" s="98">
        <f t="shared" si="22"/>
        <v>0</v>
      </c>
      <c r="W33" s="98">
        <f t="shared" si="22"/>
        <v>0</v>
      </c>
      <c r="X33" s="98">
        <f t="shared" si="22"/>
        <v>0</v>
      </c>
      <c r="Y33" s="98">
        <f t="shared" si="22"/>
        <v>0</v>
      </c>
      <c r="Z33" s="98">
        <f t="shared" si="22"/>
        <v>0</v>
      </c>
      <c r="AA33" s="98">
        <f t="shared" si="22"/>
        <v>0</v>
      </c>
      <c r="AB33" s="98">
        <f t="shared" si="22"/>
        <v>0</v>
      </c>
      <c r="AC33" s="98">
        <f t="shared" si="22"/>
        <v>0</v>
      </c>
      <c r="AD33" s="98">
        <f t="shared" si="22"/>
        <v>0</v>
      </c>
      <c r="AE33" s="98">
        <f t="shared" si="22"/>
        <v>0</v>
      </c>
      <c r="AF33" s="98">
        <f t="shared" si="22"/>
        <v>0</v>
      </c>
      <c r="AG33" s="98">
        <f t="shared" si="22"/>
        <v>0</v>
      </c>
      <c r="AH33" s="98">
        <f t="shared" si="22"/>
        <v>0</v>
      </c>
      <c r="AI33" s="98">
        <f t="shared" si="22"/>
        <v>0</v>
      </c>
      <c r="AJ33" s="98">
        <f t="shared" si="22"/>
        <v>0</v>
      </c>
      <c r="AK33" s="98">
        <f t="shared" si="22"/>
        <v>0</v>
      </c>
      <c r="AL33" s="98">
        <f t="shared" si="22"/>
        <v>0</v>
      </c>
      <c r="AM33" s="98">
        <f t="shared" si="22"/>
        <v>0</v>
      </c>
      <c r="AN33" s="98">
        <f t="shared" si="22"/>
        <v>0</v>
      </c>
      <c r="AO33" s="98">
        <f t="shared" si="22"/>
        <v>0</v>
      </c>
      <c r="AP33" s="98">
        <f t="shared" si="22"/>
        <v>0</v>
      </c>
      <c r="AQ33" s="98">
        <f t="shared" si="22"/>
        <v>0</v>
      </c>
      <c r="AR33" s="98">
        <f t="shared" si="22"/>
        <v>0</v>
      </c>
      <c r="AS33" s="98">
        <f t="shared" si="22"/>
        <v>0</v>
      </c>
      <c r="AT33" s="98">
        <f t="shared" si="22"/>
        <v>0</v>
      </c>
      <c r="AU33" s="98">
        <f t="shared" si="22"/>
        <v>0</v>
      </c>
      <c r="AV33" s="98">
        <f t="shared" si="22"/>
        <v>0</v>
      </c>
      <c r="AW33" s="98">
        <f t="shared" si="22"/>
        <v>0</v>
      </c>
      <c r="AX33" s="98">
        <f t="shared" si="22"/>
        <v>0</v>
      </c>
      <c r="AY33" s="98">
        <f t="shared" si="22"/>
        <v>0</v>
      </c>
      <c r="AZ33" s="98">
        <f t="shared" si="22"/>
        <v>0</v>
      </c>
      <c r="BA33" s="98">
        <f t="shared" si="22"/>
        <v>0</v>
      </c>
      <c r="BB33" s="98">
        <f t="shared" si="22"/>
        <v>0</v>
      </c>
      <c r="BC33" s="98">
        <f t="shared" si="22"/>
        <v>0</v>
      </c>
      <c r="BD33" s="98">
        <f t="shared" si="22"/>
        <v>0</v>
      </c>
      <c r="BE33" s="98">
        <f t="shared" si="22"/>
        <v>0</v>
      </c>
      <c r="BF33" s="98">
        <f t="shared" si="22"/>
        <v>0</v>
      </c>
    </row>
    <row r="34" spans="1:58" ht="15.75" thickBot="1" x14ac:dyDescent="0.3">
      <c r="A34" s="15">
        <v>29</v>
      </c>
      <c r="B34" s="53" t="s">
        <v>68</v>
      </c>
      <c r="C34" s="92"/>
      <c r="D34" s="93"/>
      <c r="E34" s="28"/>
      <c r="F34" s="82">
        <f t="shared" si="5"/>
        <v>0</v>
      </c>
      <c r="G34" s="83">
        <f t="shared" si="6"/>
        <v>0</v>
      </c>
      <c r="H34" s="1"/>
      <c r="I34" s="1"/>
      <c r="J34" s="1"/>
      <c r="K34" s="1"/>
      <c r="L34" s="1"/>
      <c r="M34" s="83">
        <f t="shared" si="7"/>
        <v>0</v>
      </c>
      <c r="N34" s="1"/>
      <c r="O34" s="1"/>
      <c r="P34" s="1"/>
      <c r="Q34" s="1"/>
      <c r="R34" s="1"/>
      <c r="S34" s="84">
        <f t="shared" si="8"/>
        <v>0</v>
      </c>
      <c r="T34" s="29"/>
      <c r="U34" s="85">
        <f t="shared" si="9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83">
        <f t="shared" si="10"/>
        <v>0</v>
      </c>
      <c r="AL34" s="1"/>
      <c r="AM34" s="1"/>
      <c r="AN34" s="1"/>
      <c r="AO34" s="1"/>
      <c r="AP34" s="1"/>
      <c r="AQ34" s="83">
        <f t="shared" si="11"/>
        <v>0</v>
      </c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0"/>
      <c r="BD34" s="30"/>
      <c r="BE34" s="77">
        <f t="shared" si="2"/>
        <v>0</v>
      </c>
      <c r="BF34" s="77">
        <f>BE34-F34</f>
        <v>0</v>
      </c>
    </row>
    <row r="35" spans="1:58" ht="15.75" thickBot="1" x14ac:dyDescent="0.3">
      <c r="A35" s="15">
        <v>30</v>
      </c>
      <c r="B35" s="53" t="s">
        <v>69</v>
      </c>
      <c r="C35" s="101"/>
      <c r="D35" s="102"/>
      <c r="E35" s="32"/>
      <c r="F35" s="103">
        <f t="shared" si="5"/>
        <v>0</v>
      </c>
      <c r="G35" s="104">
        <f t="shared" si="6"/>
        <v>0</v>
      </c>
      <c r="H35" s="33"/>
      <c r="I35" s="33"/>
      <c r="J35" s="33"/>
      <c r="K35" s="33"/>
      <c r="L35" s="33"/>
      <c r="M35" s="104">
        <f t="shared" si="7"/>
        <v>0</v>
      </c>
      <c r="N35" s="33"/>
      <c r="O35" s="33"/>
      <c r="P35" s="33"/>
      <c r="Q35" s="33"/>
      <c r="R35" s="33"/>
      <c r="S35" s="105">
        <f t="shared" si="8"/>
        <v>0</v>
      </c>
      <c r="T35" s="34"/>
      <c r="U35" s="106">
        <f t="shared" si="9"/>
        <v>0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104">
        <f t="shared" si="10"/>
        <v>0</v>
      </c>
      <c r="AL35" s="33"/>
      <c r="AM35" s="33"/>
      <c r="AN35" s="33"/>
      <c r="AO35" s="33"/>
      <c r="AP35" s="33"/>
      <c r="AQ35" s="104">
        <f t="shared" si="11"/>
        <v>0</v>
      </c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6"/>
      <c r="BD35" s="36"/>
      <c r="BE35" s="107">
        <f t="shared" si="2"/>
        <v>0</v>
      </c>
      <c r="BF35" s="107">
        <f>BE35-F35</f>
        <v>0</v>
      </c>
    </row>
    <row r="36" spans="1:58" ht="26.25" customHeight="1" thickBot="1" x14ac:dyDescent="0.3">
      <c r="A36" s="15">
        <v>31</v>
      </c>
      <c r="B36" s="40" t="s">
        <v>70</v>
      </c>
      <c r="C36" s="108"/>
      <c r="D36" s="109"/>
      <c r="E36" s="56">
        <v>4</v>
      </c>
      <c r="F36" s="88">
        <f t="shared" si="5"/>
        <v>4</v>
      </c>
      <c r="G36" s="89">
        <f t="shared" si="6"/>
        <v>0</v>
      </c>
      <c r="H36" s="37"/>
      <c r="I36" s="37"/>
      <c r="J36" s="37"/>
      <c r="K36" s="37"/>
      <c r="L36" s="37"/>
      <c r="M36" s="89">
        <f t="shared" si="7"/>
        <v>1</v>
      </c>
      <c r="N36" s="37">
        <v>1</v>
      </c>
      <c r="O36" s="37"/>
      <c r="P36" s="37"/>
      <c r="Q36" s="37"/>
      <c r="R36" s="37"/>
      <c r="S36" s="90">
        <f t="shared" si="8"/>
        <v>2</v>
      </c>
      <c r="T36" s="38"/>
      <c r="U36" s="91">
        <f t="shared" si="9"/>
        <v>0</v>
      </c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>
        <v>2</v>
      </c>
      <c r="AJ36" s="37"/>
      <c r="AK36" s="89">
        <f t="shared" si="10"/>
        <v>0</v>
      </c>
      <c r="AL36" s="37"/>
      <c r="AM36" s="37"/>
      <c r="AN36" s="37"/>
      <c r="AO36" s="37"/>
      <c r="AP36" s="37"/>
      <c r="AQ36" s="89">
        <f t="shared" si="11"/>
        <v>1</v>
      </c>
      <c r="AR36" s="37"/>
      <c r="AS36" s="37"/>
      <c r="AT36" s="37"/>
      <c r="AU36" s="37">
        <v>1</v>
      </c>
      <c r="AV36" s="37"/>
      <c r="AW36" s="37"/>
      <c r="AX36" s="37"/>
      <c r="AY36" s="37"/>
      <c r="AZ36" s="37"/>
      <c r="BA36" s="37"/>
      <c r="BB36" s="37"/>
      <c r="BC36" s="30">
        <v>10</v>
      </c>
      <c r="BD36" s="30">
        <v>10</v>
      </c>
      <c r="BE36" s="77">
        <f t="shared" si="2"/>
        <v>4</v>
      </c>
      <c r="BF36" s="110">
        <f>BE36-F36</f>
        <v>0</v>
      </c>
    </row>
    <row r="37" spans="1:58" x14ac:dyDescent="0.25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8" x14ac:dyDescent="0.25">
      <c r="E38" s="39"/>
    </row>
  </sheetData>
  <sheetProtection password="CF36" sheet="1" objects="1" scenarios="1" formatColumns="0" selectLockedCells="1" autoFilter="0"/>
  <autoFilter ref="A6:BF36"/>
  <mergeCells count="19">
    <mergeCell ref="A1:BD1"/>
    <mergeCell ref="A2:BD2"/>
    <mergeCell ref="A3:A5"/>
    <mergeCell ref="B3:B5"/>
    <mergeCell ref="E3:E5"/>
    <mergeCell ref="F3:F5"/>
    <mergeCell ref="G3:BB3"/>
    <mergeCell ref="BC3:BD3"/>
    <mergeCell ref="C3:C5"/>
    <mergeCell ref="D3:D5"/>
    <mergeCell ref="BE3:BE5"/>
    <mergeCell ref="BF3:BF5"/>
    <mergeCell ref="G4:L4"/>
    <mergeCell ref="M4:R4"/>
    <mergeCell ref="S4:AJ4"/>
    <mergeCell ref="AK4:AP4"/>
    <mergeCell ref="AQ4:BB4"/>
    <mergeCell ref="BC4:BC5"/>
    <mergeCell ref="BD4:BD5"/>
  </mergeCells>
  <pageMargins left="0" right="0" top="0" bottom="0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2022-04-01T06:33:44Z</dcterms:modified>
</cp:coreProperties>
</file>