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30" i="1" s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Q19" i="1" s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9" i="1"/>
  <c r="R27" i="1"/>
  <c r="R30" i="1" s="1"/>
  <c r="R9" i="1"/>
  <c r="I27" i="1"/>
  <c r="I30" i="1" s="1"/>
  <c r="I9" i="1"/>
  <c r="AT27" i="1"/>
  <c r="AT30" i="1" s="1"/>
  <c r="AT9" i="1"/>
  <c r="N27" i="1"/>
  <c r="N30" i="1" s="1"/>
  <c r="N9" i="1"/>
  <c r="AF27" i="1"/>
  <c r="AF9" i="1"/>
  <c r="Q27" i="1"/>
  <c r="Q30" i="1" s="1"/>
  <c r="Q9" i="1"/>
  <c r="AY27" i="1"/>
  <c r="AY9" i="1"/>
  <c r="J27" i="1"/>
  <c r="J30" i="1" s="1"/>
  <c r="J9" i="1"/>
  <c r="AZ27" i="1"/>
  <c r="AZ30" i="1" s="1"/>
  <c r="AZ9" i="1"/>
  <c r="AI27" i="1"/>
  <c r="AI30" i="1" s="1"/>
  <c r="AI9" i="1"/>
  <c r="BA27" i="1"/>
  <c r="BA9" i="1"/>
  <c r="AJ27" i="1"/>
  <c r="AJ30" i="1" s="1"/>
  <c r="AJ9" i="1"/>
  <c r="K27" i="1"/>
  <c r="K30" i="1" s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AM30" i="1"/>
  <c r="F13" i="1"/>
  <c r="AY30" i="1"/>
  <c r="BA30" i="1"/>
  <c r="AF30" i="1"/>
  <c r="X30" i="1"/>
  <c r="AD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<sst xmlns="http://schemas.openxmlformats.org/spreadsheetml/2006/main" count="98" uniqueCount="89">
  <si>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</si>
  <si>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</si>
  <si>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</si>
  <si>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</si>
  <si>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</si>
  <si>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</si>
  <si>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</si>
  <si>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</si>
  <si>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</si>
  <si>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</si>
  <si>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</si>
  <si>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</si>
  <si>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</si>
  <si>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</si>
  <si>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</si>
  <si>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</si>
  <si>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</si>
  <si>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</si>
  <si>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</si>
  <si>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</si>
  <si>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</si>
  <si>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</si>
  <si>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</si>
  <si>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</si>
  <si>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</si>
  <si>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</si>
  <si>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</si>
  <si>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</si>
  <si>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</si>
  <si>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</si>
  <si>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</si>
  <si>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</si>
  <si>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</si>
  <si>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</si>
  <si>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</si>
  <si>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</si>
  <si>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</si>
  <si>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</si>
  <si>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</si>
  <si>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</si>
  <si>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</si>
  <si>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</si>
  <si>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</si>
  <si>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</si>
  <si>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</si>
  <si>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</si>
  <si>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</si>
  <si>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</si>
  <si>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</si>
  <si>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</si>
  <si>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</si>
  <si>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</si>
  <si>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</si>
  <si>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</si>
  <si>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</si>
  <si>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</si>
  <si>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</si>
  <si>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</si>
  <si>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</si>
  <si>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</si>
  <si>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</si>
  <si>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</si>
  <si>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</si>
  <si>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</si>
  <si>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</si>
  <si>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</si>
  <si>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</si>
  <si>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</si>
  <si>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</si>
  <si>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</si>
  <si>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</si>
  <si>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</si>
  <si>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</si>
  <si>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</si>
  <si>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</si>
  <si>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</si>
  <si>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</si>
  <si>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</si>
  <si>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</si>
  <si>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</si>
  <si>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</si>
  <si>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</si>
  <si>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</si>
  <si>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</si>
  <si>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</si>
  <si>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</si>
  <si>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</si>
  <si>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</si>
  <si>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t>Отчет за апрель рассмотрении обращений, поступивших в  МО город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</si>
</sst>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right" vertical="center" wrapText="1" shrinkToFit="1"/>
      <protection hidden="1"/>
    </xf>
    <xf numFmtId="0" fontId="6" fillId="0" borderId="4" xfId="0" applyFont="1" applyFill="1" applyBorder="1" applyAlignment="1" applyProtection="1">
      <alignment vertical="center" wrapText="1" shrinkToFi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 wrapText="1" shrinkToFit="1"/>
      <protection hidden="1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vertical="center" textRotation="90" wrapText="1"/>
      <protection hidden="1"/>
    </xf>
    <xf numFmtId="0" fontId="8" fillId="8" borderId="3" xfId="0" applyFont="1" applyFill="1" applyBorder="1" applyAlignment="1" applyProtection="1">
      <alignment horizontal="center" vertical="center" textRotation="90" wrapText="1"/>
      <protection hidden="1"/>
    </xf>
    <xf numFmtId="0" fontId="9" fillId="9" borderId="3" xfId="0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0" fillId="9" borderId="17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 wrapText="1" shrinkToFit="1"/>
      <protection hidden="1"/>
    </xf>
    <xf numFmtId="0" fontId="5" fillId="10" borderId="15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center" vertical="center"/>
      <protection hidden="1"/>
    </xf>
    <xf numFmtId="0" fontId="5" fillId="10" borderId="31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0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5" fillId="7" borderId="7" xfId="0" applyFont="1" applyFill="1" applyBorder="1" applyAlignment="1" applyProtection="1">
      <alignment horizontal="center" vertical="center" textRotation="90" wrapText="1"/>
      <protection hidden="1"/>
    </xf>
    <xf numFmtId="0" fontId="5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topLeftCell="E1" zoomScale="70" zoomScaleNormal="70" workbookViewId="0">
      <pane ySplit="5" topLeftCell="A33" activePane="bottomLeft" state="frozen"/>
      <selection activeCell="A5" sqref="A5"/>
      <selection pane="bottomLeft" activeCell="BC32" sqref="BC3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8" ht="15.75" customHeight="1" thickBot="1" x14ac:dyDescent="0.3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8" s="3" customFormat="1" ht="39.75" customHeight="1" thickBot="1" x14ac:dyDescent="0.3">
      <c r="A3" s="124" t="s">
        <v>1</v>
      </c>
      <c r="B3" s="125"/>
      <c r="C3" s="133" t="s">
        <v>74</v>
      </c>
      <c r="D3" s="133" t="s">
        <v>87</v>
      </c>
      <c r="E3" s="126" t="s">
        <v>2</v>
      </c>
      <c r="F3" s="127" t="s">
        <v>3</v>
      </c>
      <c r="G3" s="129" t="s">
        <v>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1"/>
      <c r="BC3" s="132" t="s">
        <v>5</v>
      </c>
      <c r="BD3" s="132"/>
      <c r="BE3" s="113" t="s">
        <v>6</v>
      </c>
      <c r="BF3" s="113" t="s">
        <v>6</v>
      </c>
    </row>
    <row r="4" spans="1:58" s="3" customFormat="1" ht="31.5" customHeight="1" thickBot="1" x14ac:dyDescent="0.3">
      <c r="A4" s="124"/>
      <c r="B4" s="125"/>
      <c r="C4" s="134"/>
      <c r="D4" s="134"/>
      <c r="E4" s="126"/>
      <c r="F4" s="127"/>
      <c r="G4" s="115" t="s">
        <v>7</v>
      </c>
      <c r="H4" s="116"/>
      <c r="I4" s="116"/>
      <c r="J4" s="116"/>
      <c r="K4" s="116"/>
      <c r="L4" s="117"/>
      <c r="M4" s="118" t="s">
        <v>8</v>
      </c>
      <c r="N4" s="119"/>
      <c r="O4" s="119"/>
      <c r="P4" s="119"/>
      <c r="Q4" s="119"/>
      <c r="R4" s="120"/>
      <c r="S4" s="118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115" t="s">
        <v>10</v>
      </c>
      <c r="AL4" s="116"/>
      <c r="AM4" s="116"/>
      <c r="AN4" s="116"/>
      <c r="AO4" s="116"/>
      <c r="AP4" s="117"/>
      <c r="AQ4" s="115" t="s">
        <v>11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21" t="s">
        <v>2</v>
      </c>
      <c r="BD4" s="121" t="s">
        <v>3</v>
      </c>
      <c r="BE4" s="114"/>
      <c r="BF4" s="114"/>
    </row>
    <row r="5" spans="1:58" s="3" customFormat="1" ht="147" customHeight="1" thickBot="1" x14ac:dyDescent="0.3">
      <c r="A5" s="124"/>
      <c r="B5" s="125"/>
      <c r="C5" s="135"/>
      <c r="D5" s="135"/>
      <c r="E5" s="126"/>
      <c r="F5" s="128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21"/>
      <c r="BD5" s="121"/>
      <c r="BE5" s="114"/>
      <c r="BF5" s="114"/>
    </row>
    <row r="6" spans="1:58" ht="15.75" thickBot="1" x14ac:dyDescent="0.3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5.75" thickBot="1" x14ac:dyDescent="0.3">
      <c r="A7" s="15">
        <v>1</v>
      </c>
      <c r="B7" s="40" t="s">
        <v>55</v>
      </c>
      <c r="C7" s="71"/>
      <c r="D7" s="72"/>
      <c r="E7" s="16">
        <v>4</v>
      </c>
      <c r="F7" s="73">
        <f>SUM(G7,M7,S7,AK7,AQ7)</f>
        <v>4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1</v>
      </c>
      <c r="N7" s="17">
        <v>1</v>
      </c>
      <c r="O7" s="18"/>
      <c r="P7" s="18"/>
      <c r="Q7" s="18"/>
      <c r="R7" s="19"/>
      <c r="S7" s="75">
        <f>T7+U7+AH7+AI7+AJ7</f>
        <v>2</v>
      </c>
      <c r="T7" s="20"/>
      <c r="U7" s="76">
        <f>SUM(V7:AG7)</f>
        <v>0</v>
      </c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>
        <v>2</v>
      </c>
      <c r="AJ7" s="19"/>
      <c r="AK7" s="74">
        <f>SUM(AL7:AP7)</f>
        <v>0</v>
      </c>
      <c r="AL7" s="17"/>
      <c r="AM7" s="18"/>
      <c r="AN7" s="18"/>
      <c r="AO7" s="18"/>
      <c r="AP7" s="19"/>
      <c r="AQ7" s="74">
        <f>SUM(AR7:BB7)</f>
        <v>1</v>
      </c>
      <c r="AR7" s="17"/>
      <c r="AS7" s="18"/>
      <c r="AT7" s="18"/>
      <c r="AU7" s="18">
        <v>1</v>
      </c>
      <c r="AV7" s="18"/>
      <c r="AW7" s="18"/>
      <c r="AX7" s="18"/>
      <c r="AY7" s="18"/>
      <c r="AZ7" s="18"/>
      <c r="BA7" s="18"/>
      <c r="BB7" s="18"/>
      <c r="BC7" s="21">
        <v>10</v>
      </c>
      <c r="BD7" s="21">
        <v>10</v>
      </c>
      <c r="BE7" s="77">
        <f>SUM(H7:L7,N7:R7,T7,V7:AJ7,AL7:AP7,AR7:BB7)</f>
        <v>4</v>
      </c>
      <c r="BF7" s="77">
        <f>BE7-F7</f>
        <v>0</v>
      </c>
    </row>
    <row r="8" spans="1:58" ht="50.25" customHeight="1" thickBot="1" x14ac:dyDescent="0.3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11</v>
      </c>
      <c r="F8" s="43">
        <f t="shared" si="0"/>
        <v>11</v>
      </c>
      <c r="G8" s="44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1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6">
        <f t="shared" si="0"/>
        <v>1</v>
      </c>
      <c r="S8" s="47">
        <f t="shared" si="0"/>
        <v>1</v>
      </c>
      <c r="T8" s="46">
        <f t="shared" si="0"/>
        <v>0</v>
      </c>
      <c r="U8" s="44">
        <f t="shared" si="0"/>
        <v>0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1</v>
      </c>
      <c r="AJ8" s="46">
        <f t="shared" si="1"/>
        <v>0</v>
      </c>
      <c r="AK8" s="44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0</v>
      </c>
      <c r="AQ8" s="44">
        <f t="shared" si="1"/>
        <v>9</v>
      </c>
      <c r="AR8" s="45">
        <f t="shared" si="1"/>
        <v>0</v>
      </c>
      <c r="AS8" s="45">
        <f t="shared" si="1"/>
        <v>0</v>
      </c>
      <c r="AT8" s="45">
        <f t="shared" si="1"/>
        <v>1</v>
      </c>
      <c r="AU8" s="45">
        <f t="shared" si="1"/>
        <v>6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2</v>
      </c>
      <c r="BC8" s="45">
        <f t="shared" si="1"/>
        <v>34</v>
      </c>
      <c r="BD8" s="45">
        <f t="shared" si="1"/>
        <v>34</v>
      </c>
      <c r="BE8" s="77">
        <f t="shared" ref="BE8:BE36" si="2">SUM(H8:L8,N8:R8,T8,V8:AJ8,AL8:AP8,AR8:BB8)</f>
        <v>11</v>
      </c>
      <c r="BF8" s="77">
        <f>BE8-F8</f>
        <v>0</v>
      </c>
    </row>
    <row r="9" spans="1:58" ht="56.25" customHeight="1" thickBot="1" x14ac:dyDescent="0.3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11</v>
      </c>
      <c r="F9" s="80">
        <f t="shared" si="3"/>
        <v>11</v>
      </c>
      <c r="G9" s="80">
        <f t="shared" si="3"/>
        <v>0</v>
      </c>
      <c r="H9" s="80">
        <f t="shared" si="3"/>
        <v>0</v>
      </c>
      <c r="I9" s="80">
        <f t="shared" si="3"/>
        <v>0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1</v>
      </c>
      <c r="N9" s="80">
        <f t="shared" si="3"/>
        <v>0</v>
      </c>
      <c r="O9" s="80">
        <f t="shared" si="3"/>
        <v>0</v>
      </c>
      <c r="P9" s="80">
        <f t="shared" si="3"/>
        <v>0</v>
      </c>
      <c r="Q9" s="80">
        <f t="shared" si="3"/>
        <v>0</v>
      </c>
      <c r="R9" s="80">
        <f t="shared" si="3"/>
        <v>1</v>
      </c>
      <c r="S9" s="80">
        <f t="shared" si="3"/>
        <v>1</v>
      </c>
      <c r="T9" s="80">
        <f t="shared" si="3"/>
        <v>0</v>
      </c>
      <c r="U9" s="80">
        <f t="shared" si="3"/>
        <v>0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0</v>
      </c>
      <c r="AA9" s="80">
        <f t="shared" si="3"/>
        <v>0</v>
      </c>
      <c r="AB9" s="80">
        <f t="shared" si="3"/>
        <v>0</v>
      </c>
      <c r="AC9" s="80">
        <f t="shared" si="3"/>
        <v>0</v>
      </c>
      <c r="AD9" s="80">
        <f t="shared" si="3"/>
        <v>0</v>
      </c>
      <c r="AE9" s="80">
        <f t="shared" si="3"/>
        <v>0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1</v>
      </c>
      <c r="AJ9" s="80">
        <f t="shared" si="3"/>
        <v>0</v>
      </c>
      <c r="AK9" s="80">
        <f t="shared" si="3"/>
        <v>0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9</v>
      </c>
      <c r="AR9" s="80">
        <f t="shared" si="3"/>
        <v>0</v>
      </c>
      <c r="AS9" s="80">
        <f t="shared" si="3"/>
        <v>0</v>
      </c>
      <c r="AT9" s="80">
        <f t="shared" si="3"/>
        <v>1</v>
      </c>
      <c r="AU9" s="80">
        <f t="shared" si="3"/>
        <v>6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2</v>
      </c>
      <c r="BC9" s="80">
        <f t="shared" si="3"/>
        <v>34</v>
      </c>
      <c r="BD9" s="80">
        <f t="shared" si="3"/>
        <v>34</v>
      </c>
      <c r="BE9" s="77">
        <f t="shared" si="2"/>
        <v>11</v>
      </c>
      <c r="BF9" s="77">
        <f>BE9-F9</f>
        <v>0</v>
      </c>
    </row>
    <row r="10" spans="1:58" ht="12" customHeight="1" thickBot="1" x14ac:dyDescent="0.3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5.75" thickBot="1" x14ac:dyDescent="0.3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6</v>
      </c>
      <c r="F11" s="44">
        <f t="shared" si="4"/>
        <v>6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0</v>
      </c>
      <c r="AA11" s="44">
        <f t="shared" si="4"/>
        <v>0</v>
      </c>
      <c r="AB11" s="44">
        <f t="shared" si="4"/>
        <v>0</v>
      </c>
      <c r="AC11" s="44">
        <f t="shared" si="4"/>
        <v>0</v>
      </c>
      <c r="AD11" s="44">
        <f t="shared" si="4"/>
        <v>0</v>
      </c>
      <c r="AE11" s="44">
        <f t="shared" si="4"/>
        <v>0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0</v>
      </c>
      <c r="AJ11" s="44">
        <f t="shared" si="4"/>
        <v>0</v>
      </c>
      <c r="AK11" s="44">
        <f t="shared" si="4"/>
        <v>0</v>
      </c>
      <c r="AL11" s="44">
        <f t="shared" si="4"/>
        <v>0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0</v>
      </c>
      <c r="AQ11" s="44">
        <f t="shared" si="4"/>
        <v>6</v>
      </c>
      <c r="AR11" s="44">
        <f t="shared" si="4"/>
        <v>0</v>
      </c>
      <c r="AS11" s="44">
        <f t="shared" si="4"/>
        <v>0</v>
      </c>
      <c r="AT11" s="44">
        <f t="shared" si="4"/>
        <v>0</v>
      </c>
      <c r="AU11" s="44">
        <f t="shared" si="4"/>
        <v>4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2</v>
      </c>
      <c r="BC11" s="44">
        <f t="shared" si="4"/>
        <v>20</v>
      </c>
      <c r="BD11" s="44">
        <f t="shared" si="4"/>
        <v>20</v>
      </c>
      <c r="BE11" s="77">
        <f t="shared" si="2"/>
        <v>6</v>
      </c>
      <c r="BF11" s="77">
        <f>BE11-F11</f>
        <v>0</v>
      </c>
    </row>
    <row r="12" spans="1:58" ht="45" customHeight="1" thickBot="1" x14ac:dyDescent="0.3">
      <c r="A12" s="15">
        <v>7</v>
      </c>
      <c r="B12" s="51" t="s">
        <v>73</v>
      </c>
      <c r="C12" s="59"/>
      <c r="D12" s="60"/>
      <c r="E12" s="28"/>
      <c r="F12" s="82">
        <f>SUM(G12,M12,S12,AK12,AQ12)</f>
        <v>0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30"/>
      <c r="BD12" s="21"/>
      <c r="BE12" s="77"/>
      <c r="BF12" s="77"/>
    </row>
    <row r="13" spans="1:58" ht="41.25" customHeight="1" thickBot="1" x14ac:dyDescent="0.3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">
      <c r="A14" s="15">
        <v>8</v>
      </c>
      <c r="B14" s="51" t="s">
        <v>71</v>
      </c>
      <c r="C14" s="59"/>
      <c r="D14" s="60"/>
      <c r="E14" s="28"/>
      <c r="F14" s="82">
        <f t="shared" si="5"/>
        <v>0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0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/>
      <c r="BD14" s="21"/>
      <c r="BE14" s="77">
        <f t="shared" si="2"/>
        <v>0</v>
      </c>
      <c r="BF14" s="77">
        <f t="shared" si="12"/>
        <v>0</v>
      </c>
    </row>
    <row r="15" spans="1:58" ht="39" customHeight="1" thickBot="1" x14ac:dyDescent="0.3">
      <c r="A15" s="15">
        <v>9</v>
      </c>
      <c r="B15" s="51" t="s">
        <v>80</v>
      </c>
      <c r="C15" s="59"/>
      <c r="D15" s="60"/>
      <c r="E15" s="28"/>
      <c r="F15" s="82">
        <f t="shared" si="5"/>
        <v>0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0</v>
      </c>
      <c r="N15" s="1"/>
      <c r="O15" s="1"/>
      <c r="P15" s="1"/>
      <c r="Q15" s="1"/>
      <c r="R15" s="1"/>
      <c r="S15" s="84">
        <f t="shared" si="8"/>
        <v>0</v>
      </c>
      <c r="T15" s="29"/>
      <c r="U15" s="85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0"/>
      <c r="BD15" s="21"/>
      <c r="BE15" s="77"/>
      <c r="BF15" s="77"/>
    </row>
    <row r="16" spans="1:58" ht="39" thickBot="1" x14ac:dyDescent="0.3">
      <c r="A16" s="15">
        <v>10</v>
      </c>
      <c r="B16" s="51" t="s">
        <v>75</v>
      </c>
      <c r="C16" s="59"/>
      <c r="D16" s="60"/>
      <c r="E16" s="28">
        <v>6</v>
      </c>
      <c r="F16" s="82">
        <f t="shared" si="5"/>
        <v>6</v>
      </c>
      <c r="G16" s="83">
        <f t="shared" si="6"/>
        <v>0</v>
      </c>
      <c r="H16" s="1"/>
      <c r="I16" s="1"/>
      <c r="J16" s="1"/>
      <c r="K16" s="1"/>
      <c r="L16" s="1"/>
      <c r="M16" s="83">
        <f t="shared" si="7"/>
        <v>0</v>
      </c>
      <c r="N16" s="1"/>
      <c r="O16" s="1"/>
      <c r="P16" s="1"/>
      <c r="Q16" s="1"/>
      <c r="R16" s="1"/>
      <c r="S16" s="84">
        <f t="shared" si="8"/>
        <v>0</v>
      </c>
      <c r="T16" s="29"/>
      <c r="U16" s="85">
        <f t="shared" si="9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83">
        <f t="shared" si="10"/>
        <v>0</v>
      </c>
      <c r="AL16" s="1"/>
      <c r="AM16" s="1"/>
      <c r="AN16" s="1"/>
      <c r="AO16" s="1"/>
      <c r="AP16" s="1"/>
      <c r="AQ16" s="83">
        <f t="shared" si="11"/>
        <v>6</v>
      </c>
      <c r="AR16" s="1"/>
      <c r="AS16" s="1"/>
      <c r="AT16" s="1"/>
      <c r="AU16" s="1">
        <v>4</v>
      </c>
      <c r="AV16" s="1"/>
      <c r="AW16" s="1"/>
      <c r="AX16" s="1"/>
      <c r="AY16" s="1"/>
      <c r="AZ16" s="1"/>
      <c r="BA16" s="1"/>
      <c r="BB16" s="1">
        <v>2</v>
      </c>
      <c r="BC16" s="30">
        <v>20</v>
      </c>
      <c r="BD16" s="21">
        <v>20</v>
      </c>
      <c r="BE16" s="77">
        <f t="shared" si="2"/>
        <v>6</v>
      </c>
      <c r="BF16" s="77">
        <f t="shared" si="12"/>
        <v>0</v>
      </c>
    </row>
    <row r="17" spans="1:58" ht="30" customHeight="1" thickBot="1" x14ac:dyDescent="0.3">
      <c r="A17" s="15">
        <v>11</v>
      </c>
      <c r="B17" s="51" t="s">
        <v>76</v>
      </c>
      <c r="C17" s="59"/>
      <c r="D17" s="60"/>
      <c r="E17" s="28"/>
      <c r="F17" s="82">
        <f t="shared" si="5"/>
        <v>0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0"/>
      <c r="BD17" s="21"/>
      <c r="BE17" s="77">
        <f>SUM(H17:L17,N17:R17,T17,V17:AJ17,AL17:AP17,AR17:BB17)</f>
        <v>0</v>
      </c>
      <c r="BF17" s="77"/>
    </row>
    <row r="18" spans="1:58" ht="15.75" thickBot="1" x14ac:dyDescent="0.3">
      <c r="A18" s="15">
        <v>12</v>
      </c>
      <c r="B18" s="51" t="s">
        <v>60</v>
      </c>
      <c r="C18" s="59"/>
      <c r="D18" s="60"/>
      <c r="E18" s="28"/>
      <c r="F18" s="82">
        <f t="shared" si="5"/>
        <v>0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0</v>
      </c>
      <c r="N18" s="1"/>
      <c r="O18" s="1"/>
      <c r="P18" s="1"/>
      <c r="Q18" s="1"/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/>
      <c r="BD18" s="21"/>
      <c r="BE18" s="77">
        <f t="shared" si="2"/>
        <v>0</v>
      </c>
      <c r="BF18" s="77">
        <f t="shared" si="12"/>
        <v>0</v>
      </c>
    </row>
    <row r="19" spans="1:58" ht="15.75" thickBot="1" x14ac:dyDescent="0.3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5</v>
      </c>
      <c r="F19" s="42">
        <f t="shared" si="13"/>
        <v>5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1</v>
      </c>
      <c r="N19" s="42">
        <f t="shared" si="13"/>
        <v>0</v>
      </c>
      <c r="O19" s="42">
        <f t="shared" si="13"/>
        <v>0</v>
      </c>
      <c r="P19" s="42">
        <f t="shared" si="13"/>
        <v>0</v>
      </c>
      <c r="Q19" s="42">
        <f t="shared" si="13"/>
        <v>0</v>
      </c>
      <c r="R19" s="42">
        <f t="shared" si="13"/>
        <v>1</v>
      </c>
      <c r="S19" s="42">
        <f t="shared" si="13"/>
        <v>1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0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1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3</v>
      </c>
      <c r="AR19" s="42">
        <f t="shared" si="14"/>
        <v>0</v>
      </c>
      <c r="AS19" s="42">
        <f t="shared" si="14"/>
        <v>0</v>
      </c>
      <c r="AT19" s="42">
        <f t="shared" si="14"/>
        <v>1</v>
      </c>
      <c r="AU19" s="42">
        <f t="shared" si="14"/>
        <v>2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14</v>
      </c>
      <c r="BD19" s="42">
        <f t="shared" si="14"/>
        <v>14</v>
      </c>
      <c r="BE19" s="77">
        <f t="shared" si="2"/>
        <v>5</v>
      </c>
      <c r="BF19" s="77">
        <f t="shared" si="12"/>
        <v>0</v>
      </c>
    </row>
    <row r="20" spans="1:58" ht="15.75" thickBot="1" x14ac:dyDescent="0.3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5.75" thickBot="1" x14ac:dyDescent="0.3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5</v>
      </c>
      <c r="F21" s="48">
        <f t="shared" si="15"/>
        <v>5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1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1</v>
      </c>
      <c r="S21" s="48">
        <f t="shared" si="15"/>
        <v>1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1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3</v>
      </c>
      <c r="AR21" s="48">
        <f t="shared" si="15"/>
        <v>0</v>
      </c>
      <c r="AS21" s="48">
        <f t="shared" si="15"/>
        <v>0</v>
      </c>
      <c r="AT21" s="48">
        <f t="shared" si="15"/>
        <v>1</v>
      </c>
      <c r="AU21" s="48">
        <f t="shared" si="15"/>
        <v>2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14</v>
      </c>
      <c r="BD21" s="48">
        <f t="shared" si="15"/>
        <v>14</v>
      </c>
      <c r="BE21" s="81">
        <f t="shared" si="2"/>
        <v>5</v>
      </c>
      <c r="BF21" s="81">
        <f t="shared" si="12"/>
        <v>0</v>
      </c>
    </row>
    <row r="22" spans="1:58" ht="15.75" thickBot="1" x14ac:dyDescent="0.3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4.95" customHeight="1" thickBot="1" x14ac:dyDescent="0.3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4.95" customHeight="1" thickBot="1" x14ac:dyDescent="0.3">
      <c r="A25" s="15">
        <v>20</v>
      </c>
      <c r="B25" s="52" t="s">
        <v>79</v>
      </c>
      <c r="C25" s="92"/>
      <c r="D25" s="93"/>
      <c r="E25" s="28">
        <v>5</v>
      </c>
      <c r="F25" s="82">
        <f t="shared" ref="F25" si="16">SUM(G25,M25,S25,AK25,AQ25)</f>
        <v>5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1</v>
      </c>
      <c r="N25" s="1"/>
      <c r="O25" s="1"/>
      <c r="P25" s="1"/>
      <c r="Q25" s="1"/>
      <c r="R25" s="1">
        <v>1</v>
      </c>
      <c r="S25" s="84">
        <f t="shared" si="8"/>
        <v>1</v>
      </c>
      <c r="T25" s="29"/>
      <c r="U25" s="85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v>1</v>
      </c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3</v>
      </c>
      <c r="AR25" s="1"/>
      <c r="AS25" s="1"/>
      <c r="AT25" s="1">
        <v>1</v>
      </c>
      <c r="AU25" s="1">
        <v>2</v>
      </c>
      <c r="AV25" s="1"/>
      <c r="AW25" s="1"/>
      <c r="AX25" s="1"/>
      <c r="AY25" s="1"/>
      <c r="AZ25" s="1"/>
      <c r="BA25" s="1"/>
      <c r="BB25" s="1"/>
      <c r="BC25" s="1">
        <v>14</v>
      </c>
      <c r="BD25" s="1">
        <v>14</v>
      </c>
      <c r="BE25" s="77">
        <f t="shared" si="2"/>
        <v>5</v>
      </c>
      <c r="BF25" s="77">
        <f t="shared" si="12"/>
        <v>0</v>
      </c>
    </row>
    <row r="26" spans="1:58" ht="19.5" customHeight="1" thickBot="1" x14ac:dyDescent="0.3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11</v>
      </c>
      <c r="F27" s="49">
        <f t="shared" si="18"/>
        <v>11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2</v>
      </c>
      <c r="N27" s="49">
        <f t="shared" si="18"/>
        <v>1</v>
      </c>
      <c r="O27" s="49">
        <f t="shared" si="18"/>
        <v>0</v>
      </c>
      <c r="P27" s="49">
        <f t="shared" si="18"/>
        <v>0</v>
      </c>
      <c r="Q27" s="49">
        <f t="shared" si="18"/>
        <v>0</v>
      </c>
      <c r="R27" s="49">
        <f t="shared" si="18"/>
        <v>1</v>
      </c>
      <c r="S27" s="49">
        <f t="shared" si="18"/>
        <v>3</v>
      </c>
      <c r="T27" s="49">
        <f t="shared" si="18"/>
        <v>0</v>
      </c>
      <c r="U27" s="49">
        <f t="shared" si="18"/>
        <v>0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0</v>
      </c>
      <c r="AA27" s="49">
        <f t="shared" si="18"/>
        <v>0</v>
      </c>
      <c r="AB27" s="49">
        <f t="shared" si="18"/>
        <v>0</v>
      </c>
      <c r="AC27" s="49">
        <f t="shared" si="18"/>
        <v>0</v>
      </c>
      <c r="AD27" s="49">
        <f t="shared" si="18"/>
        <v>0</v>
      </c>
      <c r="AE27" s="49">
        <f t="shared" si="18"/>
        <v>0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3</v>
      </c>
      <c r="AJ27" s="49">
        <f t="shared" si="19"/>
        <v>0</v>
      </c>
      <c r="AK27" s="49">
        <f t="shared" si="19"/>
        <v>0</v>
      </c>
      <c r="AL27" s="49">
        <f t="shared" si="19"/>
        <v>0</v>
      </c>
      <c r="AM27" s="49">
        <f t="shared" si="19"/>
        <v>0</v>
      </c>
      <c r="AN27" s="49">
        <f t="shared" si="19"/>
        <v>0</v>
      </c>
      <c r="AO27" s="49">
        <f t="shared" si="19"/>
        <v>0</v>
      </c>
      <c r="AP27" s="49">
        <f t="shared" si="19"/>
        <v>0</v>
      </c>
      <c r="AQ27" s="49">
        <f t="shared" si="19"/>
        <v>6</v>
      </c>
      <c r="AR27" s="49">
        <f t="shared" si="19"/>
        <v>0</v>
      </c>
      <c r="AS27" s="49">
        <f t="shared" si="19"/>
        <v>0</v>
      </c>
      <c r="AT27" s="49">
        <f t="shared" si="19"/>
        <v>1</v>
      </c>
      <c r="AU27" s="49">
        <f t="shared" si="19"/>
        <v>4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0</v>
      </c>
      <c r="BA27" s="49">
        <f t="shared" si="19"/>
        <v>0</v>
      </c>
      <c r="BB27" s="49">
        <f t="shared" si="19"/>
        <v>1</v>
      </c>
      <c r="BC27" s="49">
        <f t="shared" si="19"/>
        <v>30</v>
      </c>
      <c r="BD27" s="49">
        <f t="shared" si="19"/>
        <v>30</v>
      </c>
      <c r="BE27" s="77">
        <f t="shared" si="2"/>
        <v>11</v>
      </c>
      <c r="BF27" s="77">
        <f t="shared" si="12"/>
        <v>0</v>
      </c>
    </row>
    <row r="28" spans="1:58" ht="18" customHeight="1" thickBot="1" x14ac:dyDescent="0.3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11</v>
      </c>
      <c r="F29" s="42">
        <f t="shared" si="20"/>
        <v>11</v>
      </c>
      <c r="G29" s="42">
        <f t="shared" si="20"/>
        <v>0</v>
      </c>
      <c r="H29" s="42">
        <f t="shared" si="20"/>
        <v>0</v>
      </c>
      <c r="I29" s="42">
        <f t="shared" si="20"/>
        <v>0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2</v>
      </c>
      <c r="N29" s="42">
        <f t="shared" si="20"/>
        <v>1</v>
      </c>
      <c r="O29" s="42">
        <f t="shared" si="20"/>
        <v>0</v>
      </c>
      <c r="P29" s="42">
        <f t="shared" si="20"/>
        <v>0</v>
      </c>
      <c r="Q29" s="42">
        <f t="shared" si="20"/>
        <v>0</v>
      </c>
      <c r="R29" s="42">
        <f t="shared" si="20"/>
        <v>1</v>
      </c>
      <c r="S29" s="42">
        <f t="shared" si="20"/>
        <v>3</v>
      </c>
      <c r="T29" s="42">
        <f t="shared" si="20"/>
        <v>0</v>
      </c>
      <c r="U29" s="42">
        <f t="shared" si="20"/>
        <v>0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0</v>
      </c>
      <c r="AA29" s="42">
        <f t="shared" si="20"/>
        <v>0</v>
      </c>
      <c r="AB29" s="42">
        <f t="shared" si="20"/>
        <v>0</v>
      </c>
      <c r="AC29" s="42">
        <f t="shared" si="20"/>
        <v>0</v>
      </c>
      <c r="AD29" s="42">
        <f t="shared" si="20"/>
        <v>0</v>
      </c>
      <c r="AE29" s="42">
        <f t="shared" si="20"/>
        <v>0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3</v>
      </c>
      <c r="AJ29" s="42">
        <f t="shared" si="20"/>
        <v>0</v>
      </c>
      <c r="AK29" s="42">
        <f t="shared" si="20"/>
        <v>0</v>
      </c>
      <c r="AL29" s="42">
        <f t="shared" si="20"/>
        <v>0</v>
      </c>
      <c r="AM29" s="42">
        <f t="shared" si="20"/>
        <v>0</v>
      </c>
      <c r="AN29" s="42">
        <f t="shared" si="20"/>
        <v>0</v>
      </c>
      <c r="AO29" s="42">
        <f t="shared" si="20"/>
        <v>0</v>
      </c>
      <c r="AP29" s="42">
        <f t="shared" si="20"/>
        <v>0</v>
      </c>
      <c r="AQ29" s="42">
        <f t="shared" si="20"/>
        <v>6</v>
      </c>
      <c r="AR29" s="42">
        <f t="shared" si="20"/>
        <v>0</v>
      </c>
      <c r="AS29" s="42">
        <f t="shared" si="20"/>
        <v>0</v>
      </c>
      <c r="AT29" s="42">
        <f t="shared" si="20"/>
        <v>1</v>
      </c>
      <c r="AU29" s="42">
        <f t="shared" si="20"/>
        <v>4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0</v>
      </c>
      <c r="BA29" s="42">
        <f t="shared" si="20"/>
        <v>0</v>
      </c>
      <c r="BB29" s="42">
        <f t="shared" si="20"/>
        <v>1</v>
      </c>
      <c r="BC29" s="42">
        <f t="shared" si="20"/>
        <v>30</v>
      </c>
      <c r="BD29" s="42">
        <f t="shared" si="20"/>
        <v>30</v>
      </c>
      <c r="BE29" s="77">
        <f t="shared" si="2"/>
        <v>11</v>
      </c>
      <c r="BF29" s="77">
        <f t="shared" si="12"/>
        <v>0</v>
      </c>
    </row>
    <row r="30" spans="1:58" ht="88.5" customHeight="1" thickBot="1" x14ac:dyDescent="0.3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5.75" thickBot="1" x14ac:dyDescent="0.3">
      <c r="A31" s="15">
        <v>26</v>
      </c>
      <c r="B31" s="53" t="s">
        <v>66</v>
      </c>
      <c r="C31" s="92"/>
      <c r="D31" s="93"/>
      <c r="E31" s="28">
        <v>11</v>
      </c>
      <c r="F31" s="82">
        <f t="shared" si="5"/>
        <v>11</v>
      </c>
      <c r="G31" s="83">
        <f t="shared" si="6"/>
        <v>0</v>
      </c>
      <c r="H31" s="1"/>
      <c r="I31" s="1"/>
      <c r="J31" s="1"/>
      <c r="K31" s="1"/>
      <c r="L31" s="1"/>
      <c r="M31" s="83">
        <f t="shared" si="7"/>
        <v>2</v>
      </c>
      <c r="N31" s="1">
        <v>1</v>
      </c>
      <c r="O31" s="1"/>
      <c r="P31" s="1"/>
      <c r="Q31" s="1"/>
      <c r="R31" s="1">
        <v>1</v>
      </c>
      <c r="S31" s="84">
        <f t="shared" si="8"/>
        <v>3</v>
      </c>
      <c r="T31" s="29"/>
      <c r="U31" s="85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83">
        <f t="shared" si="10"/>
        <v>0</v>
      </c>
      <c r="AL31" s="1"/>
      <c r="AM31" s="1"/>
      <c r="AN31" s="1"/>
      <c r="AO31" s="1"/>
      <c r="AP31" s="1"/>
      <c r="AQ31" s="83">
        <f t="shared" si="11"/>
        <v>6</v>
      </c>
      <c r="AR31" s="31"/>
      <c r="AS31" s="31"/>
      <c r="AT31" s="31">
        <v>1</v>
      </c>
      <c r="AU31" s="31">
        <v>4</v>
      </c>
      <c r="AV31" s="31"/>
      <c r="AW31" s="31"/>
      <c r="AX31" s="31"/>
      <c r="AY31" s="31"/>
      <c r="AZ31" s="31"/>
      <c r="BA31" s="31"/>
      <c r="BB31" s="31">
        <v>1</v>
      </c>
      <c r="BC31" s="30">
        <v>30</v>
      </c>
      <c r="BD31" s="30">
        <v>30</v>
      </c>
      <c r="BE31" s="77">
        <f t="shared" si="2"/>
        <v>11</v>
      </c>
      <c r="BF31" s="77">
        <f t="shared" si="12"/>
        <v>0</v>
      </c>
    </row>
    <row r="32" spans="1:58" ht="26.25" thickBot="1" x14ac:dyDescent="0.3">
      <c r="A32" s="15">
        <v>27</v>
      </c>
      <c r="B32" s="52" t="s">
        <v>67</v>
      </c>
      <c r="C32" s="92"/>
      <c r="D32" s="93"/>
      <c r="E32" s="28">
        <v>11</v>
      </c>
      <c r="F32" s="82">
        <f t="shared" si="5"/>
        <v>11</v>
      </c>
      <c r="G32" s="83">
        <f t="shared" si="6"/>
        <v>0</v>
      </c>
      <c r="H32" s="1"/>
      <c r="I32" s="1"/>
      <c r="J32" s="1"/>
      <c r="K32" s="1"/>
      <c r="L32" s="1"/>
      <c r="M32" s="83">
        <f t="shared" si="7"/>
        <v>2</v>
      </c>
      <c r="N32" s="1">
        <v>1</v>
      </c>
      <c r="O32" s="1"/>
      <c r="P32" s="1"/>
      <c r="Q32" s="1"/>
      <c r="R32" s="1">
        <v>1</v>
      </c>
      <c r="S32" s="84">
        <f t="shared" si="8"/>
        <v>3</v>
      </c>
      <c r="T32" s="29"/>
      <c r="U32" s="85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3</v>
      </c>
      <c r="AJ32" s="1"/>
      <c r="AK32" s="83">
        <f t="shared" si="10"/>
        <v>0</v>
      </c>
      <c r="AL32" s="1"/>
      <c r="AM32" s="1"/>
      <c r="AN32" s="1"/>
      <c r="AO32" s="1"/>
      <c r="AP32" s="1"/>
      <c r="AQ32" s="83">
        <f t="shared" si="11"/>
        <v>6</v>
      </c>
      <c r="AR32" s="31"/>
      <c r="AS32" s="31"/>
      <c r="AT32" s="31">
        <v>1</v>
      </c>
      <c r="AU32" s="31">
        <v>4</v>
      </c>
      <c r="AV32" s="31"/>
      <c r="AW32" s="31"/>
      <c r="AX32" s="31"/>
      <c r="AY32" s="31"/>
      <c r="AZ32" s="31"/>
      <c r="BA32" s="31"/>
      <c r="BB32" s="31">
        <v>1</v>
      </c>
      <c r="BC32" s="31">
        <v>30</v>
      </c>
      <c r="BD32" s="31">
        <v>30</v>
      </c>
      <c r="BE32" s="77">
        <f t="shared" si="2"/>
        <v>11</v>
      </c>
      <c r="BF32" s="77">
        <f t="shared" si="12"/>
        <v>0</v>
      </c>
    </row>
    <row r="33" spans="1:58" ht="14.25" customHeight="1" thickBot="1" x14ac:dyDescent="0.3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5.75" thickBot="1" x14ac:dyDescent="0.3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5.75" thickBot="1" x14ac:dyDescent="0.3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">
      <c r="A36" s="15">
        <v>31</v>
      </c>
      <c r="B36" s="40" t="s">
        <v>70</v>
      </c>
      <c r="C36" s="108"/>
      <c r="D36" s="109"/>
      <c r="E36" s="56">
        <v>4</v>
      </c>
      <c r="F36" s="88">
        <f t="shared" si="5"/>
        <v>4</v>
      </c>
      <c r="G36" s="89">
        <f t="shared" si="6"/>
        <v>0</v>
      </c>
      <c r="H36" s="37"/>
      <c r="I36" s="37"/>
      <c r="J36" s="37"/>
      <c r="K36" s="37"/>
      <c r="L36" s="37"/>
      <c r="M36" s="89">
        <f t="shared" si="7"/>
        <v>0</v>
      </c>
      <c r="N36" s="37"/>
      <c r="O36" s="37"/>
      <c r="P36" s="37"/>
      <c r="Q36" s="37"/>
      <c r="R36" s="37"/>
      <c r="S36" s="90">
        <f t="shared" si="8"/>
        <v>0</v>
      </c>
      <c r="T36" s="38"/>
      <c r="U36" s="91">
        <f t="shared" si="9"/>
        <v>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89">
        <f t="shared" si="10"/>
        <v>0</v>
      </c>
      <c r="AL36" s="37"/>
      <c r="AM36" s="37"/>
      <c r="AN36" s="37"/>
      <c r="AO36" s="37"/>
      <c r="AP36" s="37"/>
      <c r="AQ36" s="89">
        <f t="shared" si="11"/>
        <v>4</v>
      </c>
      <c r="AR36" s="37"/>
      <c r="AS36" s="37"/>
      <c r="AT36" s="37"/>
      <c r="AU36" s="37">
        <v>3</v>
      </c>
      <c r="AV36" s="37"/>
      <c r="AW36" s="37"/>
      <c r="AX36" s="37"/>
      <c r="AY36" s="37"/>
      <c r="AZ36" s="37"/>
      <c r="BA36" s="37"/>
      <c r="BB36" s="37">
        <v>1</v>
      </c>
      <c r="BC36" s="30">
        <v>14</v>
      </c>
      <c r="BD36" s="30">
        <v>14</v>
      </c>
      <c r="BE36" s="77">
        <f t="shared" si="2"/>
        <v>4</v>
      </c>
      <c r="BF36" s="110">
        <f>BE36-F36</f>
        <v>0</v>
      </c>
    </row>
    <row r="37" spans="1:58" x14ac:dyDescent="0.2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25">
      <c r="E38" s="39"/>
    </row>
  </sheetData>
  <sheetProtection password="CF36" sheet="1" objects="1" scenarios="1" formatColumns="0" selectLockedCells="1" autoFilter="0"/>
  <autoFilter ref="A6:BF36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2022-04-29T11:16:09Z</dcterms:modified>
</cp:coreProperties>
</file>